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3760" windowHeight="12600" activeTab="0"/>
  </bookViews>
  <sheets>
    <sheet name="Plan1" sheetId="1" r:id="rId1"/>
  </sheets>
  <definedNames/>
  <calcPr fullCalcOnLoad="1"/>
</workbook>
</file>

<file path=xl/sharedStrings.xml><?xml version="1.0" encoding="utf-8"?>
<sst xmlns="http://schemas.openxmlformats.org/spreadsheetml/2006/main" count="167" uniqueCount="107">
  <si>
    <t>PREFEITURA MUNICIPAL DE ITARARE
CNPJ: 46.634.390/0001-52</t>
  </si>
  <si>
    <t>DIGITAÇÃO ELETRÔNICA DA PROPOSTA</t>
  </si>
  <si>
    <t>PREGÃO PRESENCIAL</t>
  </si>
  <si>
    <t>SEQUENCIA: 45</t>
  </si>
  <si>
    <t>Data Abertura: 09/05/2017 Hrs: 08:15</t>
  </si>
  <si>
    <t>Local Entrega: PREFEITURA MUNICIPAL DE ITARARÉ, RUA XV DE NOVEMBRO, 83</t>
  </si>
  <si>
    <t xml:space="preserve">Observação: </t>
  </si>
  <si>
    <t>NOME / RAZÃO SOCIAL</t>
  </si>
  <si>
    <t>CPF/CNPJ</t>
  </si>
  <si>
    <t>cd_Modalidade</t>
  </si>
  <si>
    <t>cd_Sequencia</t>
  </si>
  <si>
    <t>cd_Exercicio</t>
  </si>
  <si>
    <t>cd_Item</t>
  </si>
  <si>
    <t>ITEM</t>
  </si>
  <si>
    <t>PRODUTO</t>
  </si>
  <si>
    <t>QDE. REQUIS.</t>
  </si>
  <si>
    <t>UNIDADE</t>
  </si>
  <si>
    <t>VL. UNITÁRIO</t>
  </si>
  <si>
    <t>VL. TOTAL</t>
  </si>
  <si>
    <t>MARCA</t>
  </si>
  <si>
    <t>cd_Complemento</t>
  </si>
  <si>
    <t>ÁGUA SANITÁRIA 1 LITRO - composição química hidróxido de sódio e carbonato de sódio, princípio ativo hipoclorito de sódio e, teor e cloro ativo 2,0 a 2,5 PP.</t>
  </si>
  <si>
    <t>FR</t>
  </si>
  <si>
    <t>ÁLCOOL ETÍLICO P/ LIMPEZA - com teor alcoólico de no mínimo 88,3 inpm (96 graus) 1000 ml</t>
  </si>
  <si>
    <t>ÁLCOOL GEL 500 ML - composição: etanol hidratado, desnaturalizante, controlador de PH e veículo.</t>
  </si>
  <si>
    <t>AMACIANTE DE ROUPAS - embalagem de 5 litros. Composição: quaternário de amônio, agente anti mofo, conservante, umectante, corante, opactante, fragrância e água.</t>
  </si>
  <si>
    <t>GL</t>
  </si>
  <si>
    <t>AVENTAL DE NAPA - Tam. Grande, boa qualidade</t>
  </si>
  <si>
    <t>UN</t>
  </si>
  <si>
    <t>AVENTAL DE PANO - , Tam. Grande, boa qualidade</t>
  </si>
  <si>
    <t>BALDE PLÁSTICO, CAPACIDADE 10 LITROS - alça metálica, borda reforçada</t>
  </si>
  <si>
    <t>BALDE PLÁSTICO, CAPACIDADE 15 LITROS - alça metálica, borda reforçada.</t>
  </si>
  <si>
    <t xml:space="preserve">BALDE PLÁSTICO, CAPACIDADE 20 LITROS - alça metálica, borda reforçada </t>
  </si>
  <si>
    <t>CERA LÍQUIDA INCOLOR PARA ASSOALHOS - a base de parafina, cera de carnaúba, emulsificante, plastificante e perfume, frasco plástico de 750 ml</t>
  </si>
  <si>
    <t>CONDICIONADOR INFANTIL - vitaminado com sua fórmula Suave PH Neutro para todos os tipos de cabelos, que não irrite os olhos acondicionado em frasco plástico. Especificações constar no rótulo da embalagem. 200 Ml</t>
  </si>
  <si>
    <t>COPO DESCARTÁVEL PARA ÁGUA 200 ml - material polipropileno atóxico, selo de qualidade  - pct c/ 100 un.</t>
  </si>
  <si>
    <t>PCT</t>
  </si>
  <si>
    <t>COPO DESCARTÁVEL PARA ÁGUA 50 ml - material polipropileno atóxico, selo de qualidade  - pct c/ 100 um.</t>
  </si>
  <si>
    <t>CREME DENTAL COM FLÚOR - 90 grs com micropartículas de cálcio, ação bacteriana, composição : 800 PPM de flúor na forma de sódium fluoride ( 01768% p/ pv) aqua glicerim sorbitaul.</t>
  </si>
  <si>
    <t>TUB</t>
  </si>
  <si>
    <t xml:space="preserve">DESINFETANTE LÍQUIDO - aplicação bactericida, com concentração de princípio ativo autorizada pelo Ministério da Saúde, embalado em frasco plástico inquebrável, semitransparente de 2 litros, rotulo contendo instruções sobre o uso correto do produto, razão social e endereço do fabricante CNPJ telefone, Registro no MS, químico responsável e CRQ. </t>
  </si>
  <si>
    <t>DESINFETANTE PARA HORTIFRUTÍCOLAS OU SANITIZANTE DE VEGETAIS - frasco de 01lt., composição química: ativo coadjuvante e carga, Princípio ativo: Ácido Dicloroisocianúrico.</t>
  </si>
  <si>
    <t xml:space="preserve">DETERGENTE LÍQUIDO P/ LIMPEZA DOMÉSTICA TENSOATIVO BIODEGRADÁVEL - antialérgico, neutro, embalado em frasco plástico inquebrável, com 500 ml, testado dermatologicamente, rótulo deve conter informações sobre a formulação química completa, nome e endereço do fabricante, Registro no MS, nome do químico responsável e CRQ. </t>
  </si>
  <si>
    <t>ESCOVA DE DENTE INFANTIL - Composição: cerdas de nylon, âncora metálica, resina termoplástica e pigmento./nylon bristles, metállic anchor.</t>
  </si>
  <si>
    <t>ESCOVA PARA LAVAR ROUPA OVAL  - (tanque) - base de madeira com cepa de nylon.</t>
  </si>
  <si>
    <t xml:space="preserve">ESPONJA DE LÃ DE AÇO - composição aço-carbono, pacote de 60 g, com 8 unidades.  </t>
  </si>
  <si>
    <t>ESPONJA DE LIMPEZA DUPLA FACE  - para lavar louça e panelas, sendo um lado em fibras sintéticas abrasivas e o outro em fibra sintética de poliuretano, dimensões de 110 x 75 x 22 mm.</t>
  </si>
  <si>
    <t>ESPONJA INFANTIL PARA BANHO - Tam. 150 X 90 X 40 mm</t>
  </si>
  <si>
    <t>ESTOJO EM P V C PARA ESCOVA DENTAL</t>
  </si>
  <si>
    <t>FÓSFORO PACOTE COM 10 CAIXAS - Cada caixa com média de 40 palitos.</t>
  </si>
  <si>
    <t>MÇ</t>
  </si>
  <si>
    <t xml:space="preserve">FLANELA PARA LIMPEZA - cor laranja, Tam. 25 x 38  </t>
  </si>
  <si>
    <t>FRALDA DESCARTÁVEL INFANTIL, TAM E.G. - para crianças de 05 a 09 kg, com barreiras antivazamento, camada anti-retorno fitas adesivas com adesivos termoplásticos, elásticos nas laterais. Composição: polpa de celulose, polímero superabsorvente, filme de polietileno, filme de polipropileno, não tecido de fibras de poliester, adesivo termoplástico, elástico, perfume, extrato de aloe e vera</t>
  </si>
  <si>
    <t>FRALDA DESCARTÁVEL INFANTIL, TAM G. - para crianças de 05 a 09 kg, com barreiras antivazamento, camada anti-retorno fitas adesivas com adesivos termoplásticos, elásticos nas laterais. Composição: polpa de celulose, polímero superabsorvente, filme de polietileno, filme de polipropileno, não tecido de fibras de poliester, adesivo termoplástico, elástico, perfume, extrato de aloe e vera.</t>
  </si>
  <si>
    <t>FRALDA DESCARTÁVEL INFANTIL, TAM M. - para crianças de 05 a 09 kg, com barreiras anti vazamento, camada anti-retorno fitas adesivas com adesivos termoplásticos, elásticos nas laterais. Composição: polpa de celulose, polímero superabsorvente, filme de polietileno, filme de polipropileno, não tecido de fibras de poliester, adesivo termoplástico, elástico, perfume, extrato de aloe e vera.</t>
  </si>
  <si>
    <t>LIMPADOR MULTIUSO ORIGINAL  - com camada protetora, frasco de 500ml.</t>
  </si>
  <si>
    <t>LIXEIRA PARA ESCRITÓRIO PLÁSTICA - mínimo 25cm de altura e 23cm de diâmetro, fechado, cores escuras.</t>
  </si>
  <si>
    <t>LIXEIRA DE PLÁSTICO RESISTENTE COM TAMPA - 60LT.</t>
  </si>
  <si>
    <t>LIXEIRA PLÁSTICA RESISTENTE COM TAMPA - 30LT.</t>
  </si>
  <si>
    <t>LUSTRA MÓVEIS  - com silicone para superfícies em madiera, fredasco 200ml.</t>
  </si>
  <si>
    <t>LUVA PARA LIMPEZA LATEX, NBR 13393, TAMANHO G - forrada, reforçada, antiderrapante, cor laranja.</t>
  </si>
  <si>
    <t>PAR</t>
  </si>
  <si>
    <t>LUVA PARA LIMPEZA LATEX, NBR 13393, TAMANHO M - forrada, reforçada, antiderrapante, cor laranja.</t>
  </si>
  <si>
    <t>LUVA PARA LIMPEZA LATEX, NBR 13393, TAMANHO P - forrada, reforçada, antiderrapante, cor laranja.</t>
  </si>
  <si>
    <t>LUVA DE PROCEDIMENTO NÃO ESTÉRIL - material: latéx integro, tamanho/capacidade: MédIo, características adicionais: ambidestras, lubrificadas com pó bioabsorvivel atóxico, que não cause dano ao organismo em condições normais de uso, devem apresentar boa resistência ao calçar, com látex integro, sem manchas, sem ponto de acúmulo de látex e tamanho de acordo com a especificação, devem estar devidamente embaladas de forma a permitir o empilhamento, transporte e armazenamento, a embalagem deve conter tamanho, o lote, a data, de fabricação e de validade, conter número do C.A., e atendendo integralmente o Código de Defesa do Consumidor, processo de esterilização: não estéril, forma de apresentação: embalagem contendo 100 (cem) unidades acondicionadas em caixa, prazo de validade: 75% do prazo total de validade do produto, unidade de estoque: (UM), CÓDIGO SES:092408, Unidade de fornecimento : caixa, aplicação: Uso em técnica não estéril como proteção do profissional. Não cirurgica.</t>
  </si>
  <si>
    <t>CX</t>
  </si>
  <si>
    <t>PÁ PARA LIXO  - chapa de ferro galvanizada, cabo de madeira 80cm.</t>
  </si>
  <si>
    <t>PALITO PARA SORVETE - composição: madeira, caixa com 10000unid.</t>
  </si>
  <si>
    <t>PALITO PARA CHURRASQUINHO - 25cm, composição: madeira, pct. c/50unid.</t>
  </si>
  <si>
    <t>PANO MULTIUSO - perflex, 80% fibras de viscose, 20% poliéster, resina acrílica, corante, bactericida na função bacteriostático, pct. c/05unid.</t>
  </si>
  <si>
    <t>PANO DE PRATO 43X73 - urdume 32 fios e trama18,5 fios</t>
  </si>
  <si>
    <t>PAPEL HIGIÊNICO BRANCO - não reciclado, folha dupla, alta qualidade, neutro, picotada texturizada (gofrada), composto por fibras naturais celulósicas, fardo contendo 16 pacotes com 4 rolos de 30 metros e largura de 10 cm.</t>
  </si>
  <si>
    <t>FD</t>
  </si>
  <si>
    <t>POMADA PREVENÇÃO DE ASSADURA - 45gr., glicerina, óxido de zinco.</t>
  </si>
  <si>
    <t>PRENDEDOR DE ROUPAS DE MADEIRA  - pct. 12unidades.</t>
  </si>
  <si>
    <t>RODO DE BORRACHA DUPLA, COM COMPRIMENTO DE 0,40CM - com base em madeira resistente ou em plástico, borracha com espessura mínima de 02cm e largura de 03cm, com no mínimo de 4 pontos de fixação na base, cabo inclinado com comprimento mínimo de 1,20mt.</t>
  </si>
  <si>
    <t>RODO DE BORRACHA DUPLA, COM COMPRIMENTO DE 0,60CM - com base em madeira resistente ou em plástico, borracha com espessura mínima de 02cm e largura de 03cm, com no mínimo de 4 pontos de fixação na base, cabo inclinado com comprimento mínimo de 1,20mt.</t>
  </si>
  <si>
    <t>SABONETE LÍQUIDO PEROLADO - erva doce, biodegradável de 800ml, PH neutro, composição: agua, citric acid, tetrasodium, EDTA, methychioroisothiazolinone, polyquaternium-7, peg-15 distearate, cocamide dea, cocamidopropyl betaine, soium laureth sulfate, glycol disterate, sodium chioride.</t>
  </si>
  <si>
    <t>SABÃO EM PEDRA GLICERINADO 200 GR - pct c/ 5 unidades.</t>
  </si>
  <si>
    <t>SABÃO EM PÓ TIPO DETERGENTE BIODEGRADÁVEL - concentrado. Composição: aniônico, sequestrante, coadjuvante, alcoolizante, branqueador, óptico, pigmentos, perfume tenso ativo biodegradável (aquil benzeno e sulfanato de sódio).Apresentado em embalagem de 5 kg.</t>
  </si>
  <si>
    <t>SABONETE SÓLIDO SUAVE  - para higiene com no mínimo de 90gr. Embalado individualmente.</t>
  </si>
  <si>
    <t>SABONETE SÓLIDO INFANTIL  - para higiene com mínimo de 90gr embalado individualmente</t>
  </si>
  <si>
    <t>SACO ALVEJADO 100% ALGODÃO - medindo 76x50cm, urdume de 51 fios e trama com 28 fios, branco.</t>
  </si>
  <si>
    <t>SACO PLÁSTICO BLOCADO, 35 x 45-F - pacote com 1000 un.</t>
  </si>
  <si>
    <t>SACO PLÁSTICO TRANSPARENTE - dimensões de 60 x 90, 01050</t>
  </si>
  <si>
    <t>KG</t>
  </si>
  <si>
    <t>SACO PARA LIXO PRETO, 100 LTS - 8 micras, reforçado, tam: 75 cm x 1,05 cm - pct com 100 un.</t>
  </si>
  <si>
    <t>SACO PARA LIXO PRETO, 50 LTS - 8 micras, reforçado, tam: 65 cm x 0,80 cm - pct com 100 un.</t>
  </si>
  <si>
    <t>SACO PARA LIXO PRETO, 30 LTS - 8 micras, reforçado, tam: 65 cm x 0,80 cm - pct com 100 un.</t>
  </si>
  <si>
    <t>SACO PARA LIXO PRETO, 15 LTS - 6 micras, reforçado, tam: 39 cm x 58 cm - pct com 100 un.</t>
  </si>
  <si>
    <t>SHAMPOO INFANTIL VITAMINADO  - com sua fórmula suave PH neutro para todos os tipos de cabelo, que não irrite os olhos acondicionado em frasco plástico. As especificações devem constar no rótulo da embalagem. 200 Ml</t>
  </si>
  <si>
    <t>SAPONÁCEO EM PÓ BIODEGRADÁVEL  - frasco com 300 gr</t>
  </si>
  <si>
    <t>TOALHA DE BANHO - 100% algodão de 70 cm  x 1,30 cm</t>
  </si>
  <si>
    <t>TOALHA DE ROSTO  - 45 x 70 cm , 100 % algodão</t>
  </si>
  <si>
    <t>TOALHA DE PAPEL  - 23 x 21cm, 100% fibras naturais, branco, pct com 1000 un.</t>
  </si>
  <si>
    <t>TOUCA DESCARTÁVEL - com elástico, hipoalergênica, pacote com 100 un.</t>
  </si>
  <si>
    <t>TOUCA DE REDINHA - aba de tecido, que não seja descartável</t>
  </si>
  <si>
    <t>VASSOURA DE PELO NATURAL - composição: material sintético, pigmento, cerda natural e metal</t>
  </si>
  <si>
    <t>VASSOURA DE NYLON - uso doméstico, cerpa em polipropileno com 66 tufos, contendo 40 cerdas por tufo, com cerdas de polipropileno (pet), tipo plumada, cabo de madeira revestida de polipropileno de alta densidade, rosca em polietileno de baixa densidade.</t>
  </si>
  <si>
    <t>VASSOURA TIPO CAIPIRA - cepa em palha, com cerdas de palha, tipo 5 fios, cabo de madeira medindo 120cm.</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</si>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</sst>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0.0000"/>
    <numFmt numFmtId="165" formatCode="#,##0.0000"/>
    <numFmt numFmtId="166" formatCode="&quot;R$ &quot;#,##0"/>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cellStyleXfs>
  <cellXfs count="45">
    <xf numFmtId="0" fontId="0" fillId="0" borderId="0" xfId="0" applyFont="1" applyAlignment="1">
      <alignment/>
    </xf>
    <xf numFmtId="0" fontId="38" fillId="0" borderId="0" xfId="0" applyFont="1" applyAlignment="1">
      <alignment/>
    </xf>
    <xf numFmtId="0" fontId="37"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7" fillId="33" borderId="10" xfId="0" applyNumberFormat="1" applyFont="1" applyFill="1" applyBorder="1" applyAlignment="1" applyProtection="1">
      <alignment vertical="center"/>
      <protection locked="0"/>
    </xf>
    <xf numFmtId="165" fontId="38"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8"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7" fillId="33" borderId="11" xfId="0" applyFont="1" applyFill="1" applyBorder="1" applyAlignment="1" applyProtection="1">
      <alignment vertical="top" wrapText="1"/>
      <protection locked="0"/>
    </xf>
    <xf numFmtId="0" fontId="38" fillId="0" borderId="0" xfId="0" applyFont="1" applyAlignment="1" applyProtection="1">
      <alignment vertical="top" wrapText="1"/>
      <protection locked="0"/>
    </xf>
    <xf numFmtId="0" fontId="0" fillId="0" borderId="0" xfId="0" applyAlignment="1" applyProtection="1">
      <alignment vertical="top"/>
      <protection/>
    </xf>
    <xf numFmtId="0" fontId="37" fillId="33" borderId="12" xfId="0" applyFont="1" applyFill="1" applyBorder="1" applyAlignment="1" applyProtection="1">
      <alignment vertical="top"/>
      <protection/>
    </xf>
    <xf numFmtId="0" fontId="38" fillId="0" borderId="0" xfId="0" applyFont="1" applyAlignment="1" applyProtection="1">
      <alignment vertical="top"/>
      <protection/>
    </xf>
    <xf numFmtId="0" fontId="18" fillId="0" borderId="0" xfId="0" applyFont="1" applyAlignment="1" applyProtection="1">
      <alignment vertical="top" wrapText="1"/>
      <protection/>
    </xf>
    <xf numFmtId="0" fontId="0" fillId="0" borderId="0" xfId="0" applyAlignment="1" applyProtection="1">
      <alignment vertical="top" wrapText="1"/>
      <protection/>
    </xf>
    <xf numFmtId="0" fontId="19" fillId="0" borderId="0" xfId="0" applyFont="1" applyAlignment="1" applyProtection="1">
      <alignment vertical="top" wrapText="1"/>
      <protection/>
    </xf>
    <xf numFmtId="0" fontId="37" fillId="33" borderId="10" xfId="0" applyFont="1" applyFill="1" applyBorder="1" applyAlignment="1" applyProtection="1">
      <alignment vertical="top" wrapText="1"/>
      <protection/>
    </xf>
    <xf numFmtId="0" fontId="38" fillId="0" borderId="0" xfId="0" applyFont="1" applyAlignment="1" applyProtection="1">
      <alignment vertical="top" wrapText="1"/>
      <protection/>
    </xf>
    <xf numFmtId="164" fontId="0" fillId="0" borderId="0" xfId="0" applyNumberFormat="1" applyAlignment="1" applyProtection="1">
      <alignment vertical="top"/>
      <protection/>
    </xf>
    <xf numFmtId="164" fontId="37" fillId="33" borderId="10" xfId="0" applyNumberFormat="1" applyFont="1" applyFill="1" applyBorder="1" applyAlignment="1" applyProtection="1">
      <alignment vertical="top"/>
      <protection/>
    </xf>
    <xf numFmtId="164" fontId="38" fillId="0" borderId="0" xfId="0" applyNumberFormat="1" applyFont="1" applyAlignment="1" applyProtection="1">
      <alignment vertical="top"/>
      <protection/>
    </xf>
    <xf numFmtId="0" fontId="37"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8" fillId="0" borderId="0" xfId="0" applyNumberFormat="1" applyFont="1" applyAlignment="1" applyProtection="1">
      <alignment vertical="top"/>
      <protection/>
    </xf>
    <xf numFmtId="2" fontId="37" fillId="33" borderId="10" xfId="0" applyNumberFormat="1" applyFont="1" applyFill="1" applyBorder="1" applyAlignment="1" applyProtection="1">
      <alignment horizontal="right" vertical="top"/>
      <protection/>
    </xf>
    <xf numFmtId="165" fontId="37" fillId="0" borderId="0" xfId="0" applyNumberFormat="1" applyFont="1" applyAlignment="1" applyProtection="1">
      <alignment vertical="center"/>
      <protection/>
    </xf>
    <xf numFmtId="0" fontId="39" fillId="0" borderId="0" xfId="0" applyFont="1" applyAlignment="1">
      <alignment/>
    </xf>
    <xf numFmtId="2" fontId="39" fillId="0" borderId="0" xfId="0" applyNumberFormat="1" applyFont="1" applyAlignment="1" applyProtection="1">
      <alignment vertical="top"/>
      <protection/>
    </xf>
    <xf numFmtId="0" fontId="37" fillId="0" borderId="0" xfId="0" applyFont="1" applyAlignment="1" applyProtection="1">
      <alignment vertical="top" wrapText="1"/>
      <protection/>
    </xf>
    <xf numFmtId="0" fontId="37" fillId="34" borderId="13" xfId="0" applyFont="1" applyFill="1" applyBorder="1" applyAlignment="1" applyProtection="1">
      <alignment vertical="top" wrapText="1"/>
      <protection locked="0"/>
    </xf>
    <xf numFmtId="49" fontId="37"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98"/>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2" customWidth="1"/>
    <col min="8" max="8" width="40.7109375" style="16" customWidth="1"/>
    <col min="9" max="9" width="12.7109375" style="20" customWidth="1"/>
    <col min="10" max="10" width="3.7109375" style="20" customWidth="1"/>
    <col min="11" max="11" width="0" style="12" hidden="1" customWidth="1"/>
    <col min="12" max="12" width="12.8515625" style="4" bestFit="1" customWidth="1"/>
    <col min="13" max="14" width="0" style="0" hidden="1" customWidth="1"/>
    <col min="15" max="15" width="15.7109375" style="7" customWidth="1"/>
    <col min="16" max="16" width="35.7109375" style="9" customWidth="1"/>
    <col min="17" max="17" width="2.28125" style="0" customWidth="1"/>
    <col min="18" max="16384" width="0" style="0" hidden="1" customWidth="1"/>
  </cols>
  <sheetData>
    <row r="1" ht="47.25">
      <c r="H1" s="15" t="s">
        <v>0</v>
      </c>
    </row>
    <row r="3" ht="15">
      <c r="H3" s="16" t="s">
        <v>1</v>
      </c>
    </row>
    <row r="5" ht="15">
      <c r="H5" s="16" t="s">
        <v>2</v>
      </c>
    </row>
    <row r="6" ht="15">
      <c r="H6" s="16" t="s">
        <v>3</v>
      </c>
    </row>
    <row r="7" spans="8:9" ht="15">
      <c r="H7" s="16" t="s">
        <v>4</v>
      </c>
      <c r="I7" s="20" t="s">
        <v>4</v>
      </c>
    </row>
    <row r="8" spans="8:9" ht="30">
      <c r="H8" s="16" t="s">
        <v>5</v>
      </c>
      <c r="I8" s="20" t="s">
        <v>6</v>
      </c>
    </row>
    <row r="10" ht="15">
      <c r="H10" s="17" t="s">
        <v>7</v>
      </c>
    </row>
    <row r="11" spans="8:15" ht="15">
      <c r="H11" s="34"/>
      <c r="L11" s="26"/>
      <c r="M11" s="25"/>
      <c r="N11" s="25"/>
      <c r="O11" s="24"/>
    </row>
    <row r="12" spans="8:15" ht="15">
      <c r="H12" s="17" t="s">
        <v>8</v>
      </c>
      <c r="O12" s="27"/>
    </row>
    <row r="13" spans="8:15" ht="15">
      <c r="H13" s="35"/>
      <c r="O13" s="27"/>
    </row>
    <row r="14" ht="15">
      <c r="O14" s="27"/>
    </row>
    <row r="15" ht="15">
      <c r="O15" s="27"/>
    </row>
    <row r="16" spans="1:18" ht="15">
      <c r="A16" t="s">
        <v>9</v>
      </c>
      <c r="B16" t="s">
        <v>10</v>
      </c>
      <c r="C16" t="s">
        <v>11</v>
      </c>
      <c r="D16" t="s">
        <v>12</v>
      </c>
      <c r="G16" s="13" t="s">
        <v>13</v>
      </c>
      <c r="H16" s="18" t="s">
        <v>14</v>
      </c>
      <c r="I16" s="21" t="s">
        <v>15</v>
      </c>
      <c r="J16" s="21" t="s">
        <v>16</v>
      </c>
      <c r="K16" s="23"/>
      <c r="L16" s="5" t="s">
        <v>17</v>
      </c>
      <c r="M16" s="2"/>
      <c r="N16" s="2"/>
      <c r="O16" s="29" t="s">
        <v>18</v>
      </c>
      <c r="P16" s="10" t="s">
        <v>19</v>
      </c>
      <c r="R16" t="s">
        <v>20</v>
      </c>
    </row>
    <row r="17" spans="1:18" ht="33.75">
      <c r="A17">
        <v>13</v>
      </c>
      <c r="B17">
        <v>45</v>
      </c>
      <c r="C17">
        <v>2017</v>
      </c>
      <c r="D17">
        <v>1</v>
      </c>
      <c r="G17" s="14">
        <v>1</v>
      </c>
      <c r="H17" s="19" t="s">
        <v>21</v>
      </c>
      <c r="I17" s="22">
        <v>480</v>
      </c>
      <c r="J17" s="22" t="s">
        <v>22</v>
      </c>
      <c r="K17" s="14"/>
      <c r="L17" s="6"/>
      <c r="M17" s="1"/>
      <c r="N17" s="1"/>
      <c r="O17" s="28">
        <f>(IF(AND(J17&gt;0,J17&lt;=I17),J17,I17)*(L17-M17+N17))</f>
        <v>0</v>
      </c>
      <c r="P17" s="11"/>
      <c r="Q17" s="1"/>
      <c r="R17" s="1"/>
    </row>
    <row r="18" spans="1:18" ht="22.5">
      <c r="A18">
        <v>13</v>
      </c>
      <c r="B18">
        <v>45</v>
      </c>
      <c r="C18">
        <v>2017</v>
      </c>
      <c r="D18">
        <v>2</v>
      </c>
      <c r="G18" s="14">
        <v>2</v>
      </c>
      <c r="H18" s="19" t="s">
        <v>23</v>
      </c>
      <c r="I18" s="22">
        <v>1800</v>
      </c>
      <c r="J18" s="22" t="s">
        <v>22</v>
      </c>
      <c r="K18" s="14"/>
      <c r="L18" s="6"/>
      <c r="M18" s="1"/>
      <c r="N18" s="1"/>
      <c r="O18" s="28">
        <f>(IF(AND(J18&gt;0,J18&lt;=I18),J18,I18)*(L18-M18+N18))</f>
        <v>0</v>
      </c>
      <c r="P18" s="11"/>
      <c r="Q18" s="1"/>
      <c r="R18" s="1"/>
    </row>
    <row r="19" spans="1:18" ht="22.5">
      <c r="A19">
        <v>13</v>
      </c>
      <c r="B19">
        <v>45</v>
      </c>
      <c r="C19">
        <v>2017</v>
      </c>
      <c r="D19">
        <v>3</v>
      </c>
      <c r="G19" s="14">
        <v>3</v>
      </c>
      <c r="H19" s="19" t="s">
        <v>24</v>
      </c>
      <c r="I19" s="22">
        <v>1200</v>
      </c>
      <c r="J19" s="22" t="s">
        <v>22</v>
      </c>
      <c r="K19" s="14"/>
      <c r="L19" s="6"/>
      <c r="M19" s="1"/>
      <c r="N19" s="1"/>
      <c r="O19" s="28">
        <f>(IF(AND(J19&gt;0,J19&lt;=I19),J19,I19)*(L19-M19+N19))</f>
        <v>0</v>
      </c>
      <c r="P19" s="11"/>
      <c r="Q19" s="1"/>
      <c r="R19" s="1"/>
    </row>
    <row r="20" spans="1:18" ht="45">
      <c r="A20">
        <v>13</v>
      </c>
      <c r="B20">
        <v>45</v>
      </c>
      <c r="C20">
        <v>2017</v>
      </c>
      <c r="D20">
        <v>4</v>
      </c>
      <c r="G20" s="14">
        <v>4</v>
      </c>
      <c r="H20" s="19" t="s">
        <v>25</v>
      </c>
      <c r="I20" s="22">
        <v>420</v>
      </c>
      <c r="J20" s="22" t="s">
        <v>26</v>
      </c>
      <c r="K20" s="14"/>
      <c r="L20" s="6"/>
      <c r="M20" s="1"/>
      <c r="N20" s="1"/>
      <c r="O20" s="28">
        <f>(IF(AND(J20&gt;0,J20&lt;=I20),J20,I20)*(L20-M20+N20))</f>
        <v>0</v>
      </c>
      <c r="P20" s="11"/>
      <c r="Q20" s="1"/>
      <c r="R20" s="1"/>
    </row>
    <row r="21" spans="1:18" ht="15">
      <c r="A21">
        <v>13</v>
      </c>
      <c r="B21">
        <v>45</v>
      </c>
      <c r="C21">
        <v>2017</v>
      </c>
      <c r="D21">
        <v>5</v>
      </c>
      <c r="G21" s="14">
        <v>5</v>
      </c>
      <c r="H21" s="19" t="s">
        <v>27</v>
      </c>
      <c r="I21" s="22">
        <v>150</v>
      </c>
      <c r="J21" s="22" t="s">
        <v>28</v>
      </c>
      <c r="K21" s="14"/>
      <c r="L21" s="6"/>
      <c r="M21" s="1"/>
      <c r="N21" s="1"/>
      <c r="O21" s="28">
        <f>(IF(AND(J21&gt;0,J21&lt;=I21),J21,I21)*(L21-M21+N21))</f>
        <v>0</v>
      </c>
      <c r="P21" s="11"/>
      <c r="Q21" s="1"/>
      <c r="R21" s="1"/>
    </row>
    <row r="22" spans="1:18" ht="15">
      <c r="A22">
        <v>13</v>
      </c>
      <c r="B22">
        <v>45</v>
      </c>
      <c r="C22">
        <v>2017</v>
      </c>
      <c r="D22">
        <v>6</v>
      </c>
      <c r="G22" s="14">
        <v>6</v>
      </c>
      <c r="H22" s="19" t="s">
        <v>29</v>
      </c>
      <c r="I22" s="22">
        <v>150</v>
      </c>
      <c r="J22" s="22" t="s">
        <v>28</v>
      </c>
      <c r="K22" s="14"/>
      <c r="L22" s="6"/>
      <c r="M22" s="1"/>
      <c r="N22" s="1"/>
      <c r="O22" s="28">
        <f>(IF(AND(J22&gt;0,J22&lt;=I22),J22,I22)*(L22-M22+N22))</f>
        <v>0</v>
      </c>
      <c r="P22" s="11"/>
      <c r="Q22" s="1"/>
      <c r="R22" s="1"/>
    </row>
    <row r="23" spans="1:18" ht="22.5">
      <c r="A23">
        <v>13</v>
      </c>
      <c r="B23">
        <v>45</v>
      </c>
      <c r="C23">
        <v>2017</v>
      </c>
      <c r="D23">
        <v>7</v>
      </c>
      <c r="G23" s="14">
        <v>7</v>
      </c>
      <c r="H23" s="19" t="s">
        <v>30</v>
      </c>
      <c r="I23" s="22">
        <v>50</v>
      </c>
      <c r="J23" s="22" t="s">
        <v>28</v>
      </c>
      <c r="K23" s="14"/>
      <c r="L23" s="6"/>
      <c r="M23" s="1"/>
      <c r="N23" s="1"/>
      <c r="O23" s="28">
        <f>(IF(AND(J23&gt;0,J23&lt;=I23),J23,I23)*(L23-M23+N23))</f>
        <v>0</v>
      </c>
      <c r="P23" s="11"/>
      <c r="Q23" s="1"/>
      <c r="R23" s="1"/>
    </row>
    <row r="24" spans="1:18" ht="22.5">
      <c r="A24">
        <v>13</v>
      </c>
      <c r="B24">
        <v>45</v>
      </c>
      <c r="C24">
        <v>2017</v>
      </c>
      <c r="D24">
        <v>8</v>
      </c>
      <c r="G24" s="14">
        <v>8</v>
      </c>
      <c r="H24" s="19" t="s">
        <v>31</v>
      </c>
      <c r="I24" s="22">
        <v>50</v>
      </c>
      <c r="J24" s="22" t="s">
        <v>28</v>
      </c>
      <c r="K24" s="14"/>
      <c r="L24" s="6"/>
      <c r="M24" s="1"/>
      <c r="N24" s="1"/>
      <c r="O24" s="28">
        <f>(IF(AND(J24&gt;0,J24&lt;=I24),J24,I24)*(L24-M24+N24))</f>
        <v>0</v>
      </c>
      <c r="P24" s="11"/>
      <c r="Q24" s="1"/>
      <c r="R24" s="1"/>
    </row>
    <row r="25" spans="1:18" ht="22.5">
      <c r="A25">
        <v>13</v>
      </c>
      <c r="B25">
        <v>45</v>
      </c>
      <c r="C25">
        <v>2017</v>
      </c>
      <c r="D25">
        <v>9</v>
      </c>
      <c r="G25" s="14">
        <v>9</v>
      </c>
      <c r="H25" s="19" t="s">
        <v>32</v>
      </c>
      <c r="I25" s="22">
        <v>50</v>
      </c>
      <c r="J25" s="22" t="s">
        <v>28</v>
      </c>
      <c r="K25" s="14"/>
      <c r="L25" s="6"/>
      <c r="M25" s="1"/>
      <c r="N25" s="1"/>
      <c r="O25" s="28">
        <f>(IF(AND(J25&gt;0,J25&lt;=I25),J25,I25)*(L25-M25+N25))</f>
        <v>0</v>
      </c>
      <c r="P25" s="11"/>
      <c r="Q25" s="1"/>
      <c r="R25" s="1"/>
    </row>
    <row r="26" spans="1:18" ht="33.75">
      <c r="A26">
        <v>13</v>
      </c>
      <c r="B26">
        <v>45</v>
      </c>
      <c r="C26">
        <v>2017</v>
      </c>
      <c r="D26">
        <v>10</v>
      </c>
      <c r="G26" s="14">
        <v>10</v>
      </c>
      <c r="H26" s="19" t="s">
        <v>33</v>
      </c>
      <c r="I26" s="22">
        <v>2400</v>
      </c>
      <c r="J26" s="22" t="s">
        <v>22</v>
      </c>
      <c r="K26" s="14"/>
      <c r="L26" s="6"/>
      <c r="M26" s="1"/>
      <c r="N26" s="1"/>
      <c r="O26" s="28">
        <f>(IF(AND(J26&gt;0,J26&lt;=I26),J26,I26)*(L26-M26+N26))</f>
        <v>0</v>
      </c>
      <c r="P26" s="11"/>
      <c r="Q26" s="1"/>
      <c r="R26" s="1"/>
    </row>
    <row r="27" spans="1:18" ht="45">
      <c r="A27">
        <v>13</v>
      </c>
      <c r="B27">
        <v>45</v>
      </c>
      <c r="C27">
        <v>2017</v>
      </c>
      <c r="D27">
        <v>11</v>
      </c>
      <c r="G27" s="14">
        <v>11</v>
      </c>
      <c r="H27" s="19" t="s">
        <v>34</v>
      </c>
      <c r="I27" s="22">
        <v>360</v>
      </c>
      <c r="J27" s="22" t="s">
        <v>22</v>
      </c>
      <c r="K27" s="14"/>
      <c r="L27" s="6"/>
      <c r="M27" s="1"/>
      <c r="N27" s="1"/>
      <c r="O27" s="28">
        <f>(IF(AND(J27&gt;0,J27&lt;=I27),J27,I27)*(L27-M27+N27))</f>
        <v>0</v>
      </c>
      <c r="P27" s="11"/>
      <c r="Q27" s="1"/>
      <c r="R27" s="1"/>
    </row>
    <row r="28" spans="1:18" ht="22.5">
      <c r="A28">
        <v>13</v>
      </c>
      <c r="B28">
        <v>45</v>
      </c>
      <c r="C28">
        <v>2017</v>
      </c>
      <c r="D28">
        <v>12</v>
      </c>
      <c r="G28" s="14">
        <v>12</v>
      </c>
      <c r="H28" s="19" t="s">
        <v>35</v>
      </c>
      <c r="I28" s="22">
        <v>500</v>
      </c>
      <c r="J28" s="22" t="s">
        <v>36</v>
      </c>
      <c r="K28" s="14"/>
      <c r="L28" s="6"/>
      <c r="M28" s="1"/>
      <c r="N28" s="1"/>
      <c r="O28" s="28">
        <f>(IF(AND(J28&gt;0,J28&lt;=I28),J28,I28)*(L28-M28+N28))</f>
        <v>0</v>
      </c>
      <c r="P28" s="11"/>
      <c r="Q28" s="1"/>
      <c r="R28" s="1"/>
    </row>
    <row r="29" spans="1:18" ht="22.5">
      <c r="A29">
        <v>13</v>
      </c>
      <c r="B29">
        <v>45</v>
      </c>
      <c r="C29">
        <v>2017</v>
      </c>
      <c r="D29">
        <v>13</v>
      </c>
      <c r="G29" s="14">
        <v>13</v>
      </c>
      <c r="H29" s="19" t="s">
        <v>37</v>
      </c>
      <c r="I29" s="22">
        <v>150</v>
      </c>
      <c r="J29" s="22" t="s">
        <v>36</v>
      </c>
      <c r="K29" s="14"/>
      <c r="L29" s="6"/>
      <c r="M29" s="1"/>
      <c r="N29" s="1"/>
      <c r="O29" s="28">
        <f>(IF(AND(J29&gt;0,J29&lt;=I29),J29,I29)*(L29-M29+N29))</f>
        <v>0</v>
      </c>
      <c r="P29" s="11"/>
      <c r="Q29" s="1"/>
      <c r="R29" s="1"/>
    </row>
    <row r="30" spans="1:18" ht="45">
      <c r="A30">
        <v>13</v>
      </c>
      <c r="B30">
        <v>45</v>
      </c>
      <c r="C30">
        <v>2017</v>
      </c>
      <c r="D30">
        <v>14</v>
      </c>
      <c r="G30" s="14">
        <v>14</v>
      </c>
      <c r="H30" s="19" t="s">
        <v>38</v>
      </c>
      <c r="I30" s="22">
        <v>864</v>
      </c>
      <c r="J30" s="22" t="s">
        <v>39</v>
      </c>
      <c r="K30" s="14"/>
      <c r="L30" s="6"/>
      <c r="M30" s="1"/>
      <c r="N30" s="1"/>
      <c r="O30" s="28">
        <f>(IF(AND(J30&gt;0,J30&lt;=I30),J30,I30)*(L30-M30+N30))</f>
        <v>0</v>
      </c>
      <c r="P30" s="11"/>
      <c r="Q30" s="1"/>
      <c r="R30" s="1"/>
    </row>
    <row r="31" spans="1:18" ht="78.75">
      <c r="A31">
        <v>13</v>
      </c>
      <c r="B31">
        <v>45</v>
      </c>
      <c r="C31">
        <v>2017</v>
      </c>
      <c r="D31">
        <v>15</v>
      </c>
      <c r="G31" s="14">
        <v>15</v>
      </c>
      <c r="H31" s="19" t="s">
        <v>40</v>
      </c>
      <c r="I31" s="22">
        <v>1800</v>
      </c>
      <c r="J31" s="22" t="s">
        <v>22</v>
      </c>
      <c r="K31" s="14"/>
      <c r="L31" s="6"/>
      <c r="M31" s="1"/>
      <c r="N31" s="1"/>
      <c r="O31" s="28">
        <f>(IF(AND(J31&gt;0,J31&lt;=I31),J31,I31)*(L31-M31+N31))</f>
        <v>0</v>
      </c>
      <c r="P31" s="11"/>
      <c r="Q31" s="1"/>
      <c r="R31" s="1"/>
    </row>
    <row r="32" spans="1:18" ht="45">
      <c r="A32">
        <v>13</v>
      </c>
      <c r="B32">
        <v>45</v>
      </c>
      <c r="C32">
        <v>2017</v>
      </c>
      <c r="D32">
        <v>16</v>
      </c>
      <c r="G32" s="14">
        <v>16</v>
      </c>
      <c r="H32" s="19" t="s">
        <v>41</v>
      </c>
      <c r="I32" s="22">
        <v>75</v>
      </c>
      <c r="J32" s="22" t="s">
        <v>22</v>
      </c>
      <c r="K32" s="14"/>
      <c r="L32" s="6"/>
      <c r="M32" s="1"/>
      <c r="N32" s="1"/>
      <c r="O32" s="28">
        <f>(IF(AND(J32&gt;0,J32&lt;=I32),J32,I32)*(L32-M32+N32))</f>
        <v>0</v>
      </c>
      <c r="P32" s="11"/>
      <c r="Q32" s="1"/>
      <c r="R32" s="1"/>
    </row>
    <row r="33" spans="1:18" ht="78.75">
      <c r="A33">
        <v>13</v>
      </c>
      <c r="B33">
        <v>45</v>
      </c>
      <c r="C33">
        <v>2017</v>
      </c>
      <c r="D33">
        <v>17</v>
      </c>
      <c r="G33" s="14">
        <v>17</v>
      </c>
      <c r="H33" s="19" t="s">
        <v>42</v>
      </c>
      <c r="I33" s="22">
        <v>6000</v>
      </c>
      <c r="J33" s="22" t="s">
        <v>22</v>
      </c>
      <c r="K33" s="14"/>
      <c r="L33" s="6"/>
      <c r="M33" s="1"/>
      <c r="N33" s="1"/>
      <c r="O33" s="28">
        <f>(IF(AND(J33&gt;0,J33&lt;=I33),J33,I33)*(L33-M33+N33))</f>
        <v>0</v>
      </c>
      <c r="P33" s="11"/>
      <c r="Q33" s="1"/>
      <c r="R33" s="1"/>
    </row>
    <row r="34" spans="1:18" ht="33.75">
      <c r="A34">
        <v>13</v>
      </c>
      <c r="B34">
        <v>45</v>
      </c>
      <c r="C34">
        <v>2017</v>
      </c>
      <c r="D34">
        <v>18</v>
      </c>
      <c r="G34" s="14">
        <v>18</v>
      </c>
      <c r="H34" s="19" t="s">
        <v>43</v>
      </c>
      <c r="I34" s="22">
        <v>6000</v>
      </c>
      <c r="J34" s="22" t="s">
        <v>28</v>
      </c>
      <c r="K34" s="14"/>
      <c r="L34" s="6"/>
      <c r="M34" s="1"/>
      <c r="N34" s="1"/>
      <c r="O34" s="28">
        <f>(IF(AND(J34&gt;0,J34&lt;=I34),J34,I34)*(L34-M34+N34))</f>
        <v>0</v>
      </c>
      <c r="P34" s="11"/>
      <c r="Q34" s="1"/>
      <c r="R34" s="1"/>
    </row>
    <row r="35" spans="1:18" ht="22.5">
      <c r="A35">
        <v>13</v>
      </c>
      <c r="B35">
        <v>45</v>
      </c>
      <c r="C35">
        <v>2017</v>
      </c>
      <c r="D35">
        <v>19</v>
      </c>
      <c r="G35" s="14">
        <v>19</v>
      </c>
      <c r="H35" s="19" t="s">
        <v>44</v>
      </c>
      <c r="I35" s="22">
        <v>100</v>
      </c>
      <c r="J35" s="22" t="s">
        <v>28</v>
      </c>
      <c r="K35" s="14"/>
      <c r="L35" s="6"/>
      <c r="M35" s="1"/>
      <c r="N35" s="1"/>
      <c r="O35" s="28">
        <f>(IF(AND(J35&gt;0,J35&lt;=I35),J35,I35)*(L35-M35+N35))</f>
        <v>0</v>
      </c>
      <c r="P35" s="11"/>
      <c r="Q35" s="1"/>
      <c r="R35" s="1"/>
    </row>
    <row r="36" spans="1:18" ht="22.5">
      <c r="A36">
        <v>13</v>
      </c>
      <c r="B36">
        <v>45</v>
      </c>
      <c r="C36">
        <v>2017</v>
      </c>
      <c r="D36">
        <v>20</v>
      </c>
      <c r="G36" s="14">
        <v>20</v>
      </c>
      <c r="H36" s="19" t="s">
        <v>45</v>
      </c>
      <c r="I36" s="22">
        <v>1400</v>
      </c>
      <c r="J36" s="22" t="s">
        <v>36</v>
      </c>
      <c r="K36" s="14"/>
      <c r="L36" s="6"/>
      <c r="M36" s="1"/>
      <c r="N36" s="1"/>
      <c r="O36" s="28">
        <f>(IF(AND(J36&gt;0,J36&lt;=I36),J36,I36)*(L36-M36+N36))</f>
        <v>0</v>
      </c>
      <c r="P36" s="11"/>
      <c r="Q36" s="1"/>
      <c r="R36" s="1"/>
    </row>
    <row r="37" spans="1:18" ht="45">
      <c r="A37">
        <v>13</v>
      </c>
      <c r="B37">
        <v>45</v>
      </c>
      <c r="C37">
        <v>2017</v>
      </c>
      <c r="D37">
        <v>21</v>
      </c>
      <c r="G37" s="14">
        <v>21</v>
      </c>
      <c r="H37" s="19" t="s">
        <v>46</v>
      </c>
      <c r="I37" s="22">
        <v>2400</v>
      </c>
      <c r="J37" s="22" t="s">
        <v>28</v>
      </c>
      <c r="K37" s="14"/>
      <c r="L37" s="6"/>
      <c r="M37" s="1"/>
      <c r="N37" s="1"/>
      <c r="O37" s="28">
        <f>(IF(AND(J37&gt;0,J37&lt;=I37),J37,I37)*(L37-M37+N37))</f>
        <v>0</v>
      </c>
      <c r="P37" s="11"/>
      <c r="Q37" s="1"/>
      <c r="R37" s="1"/>
    </row>
    <row r="38" spans="1:18" ht="15">
      <c r="A38">
        <v>13</v>
      </c>
      <c r="B38">
        <v>45</v>
      </c>
      <c r="C38">
        <v>2017</v>
      </c>
      <c r="D38">
        <v>22</v>
      </c>
      <c r="G38" s="14">
        <v>22</v>
      </c>
      <c r="H38" s="19" t="s">
        <v>47</v>
      </c>
      <c r="I38" s="22">
        <v>250</v>
      </c>
      <c r="J38" s="22" t="s">
        <v>28</v>
      </c>
      <c r="K38" s="14"/>
      <c r="L38" s="6"/>
      <c r="M38" s="1"/>
      <c r="N38" s="1"/>
      <c r="O38" s="28">
        <f>(IF(AND(J38&gt;0,J38&lt;=I38),J38,I38)*(L38-M38+N38))</f>
        <v>0</v>
      </c>
      <c r="P38" s="11"/>
      <c r="Q38" s="1"/>
      <c r="R38" s="1"/>
    </row>
    <row r="39" spans="1:18" ht="15">
      <c r="A39">
        <v>13</v>
      </c>
      <c r="B39">
        <v>45</v>
      </c>
      <c r="C39">
        <v>2017</v>
      </c>
      <c r="D39">
        <v>23</v>
      </c>
      <c r="G39" s="14">
        <v>23</v>
      </c>
      <c r="H39" s="19" t="s">
        <v>48</v>
      </c>
      <c r="I39" s="22">
        <v>6000</v>
      </c>
      <c r="J39" s="22" t="s">
        <v>28</v>
      </c>
      <c r="K39" s="14"/>
      <c r="L39" s="6"/>
      <c r="M39" s="1"/>
      <c r="N39" s="1"/>
      <c r="O39" s="28">
        <f>(IF(AND(J39&gt;0,J39&lt;=I39),J39,I39)*(L39-M39+N39))</f>
        <v>0</v>
      </c>
      <c r="P39" s="11"/>
      <c r="Q39" s="1"/>
      <c r="R39" s="1"/>
    </row>
    <row r="40" spans="1:18" ht="22.5">
      <c r="A40">
        <v>13</v>
      </c>
      <c r="B40">
        <v>45</v>
      </c>
      <c r="C40">
        <v>2017</v>
      </c>
      <c r="D40">
        <v>24</v>
      </c>
      <c r="G40" s="14">
        <v>24</v>
      </c>
      <c r="H40" s="19" t="s">
        <v>49</v>
      </c>
      <c r="I40" s="22">
        <v>400</v>
      </c>
      <c r="J40" s="22" t="s">
        <v>50</v>
      </c>
      <c r="K40" s="14"/>
      <c r="L40" s="6"/>
      <c r="M40" s="1"/>
      <c r="N40" s="1"/>
      <c r="O40" s="28">
        <f>(IF(AND(J40&gt;0,J40&lt;=I40),J40,I40)*(L40-M40+N40))</f>
        <v>0</v>
      </c>
      <c r="P40" s="11"/>
      <c r="Q40" s="1"/>
      <c r="R40" s="1"/>
    </row>
    <row r="41" spans="1:18" ht="15">
      <c r="A41">
        <v>13</v>
      </c>
      <c r="B41">
        <v>45</v>
      </c>
      <c r="C41">
        <v>2017</v>
      </c>
      <c r="D41">
        <v>25</v>
      </c>
      <c r="G41" s="14">
        <v>25</v>
      </c>
      <c r="H41" s="19" t="s">
        <v>51</v>
      </c>
      <c r="I41" s="22">
        <v>150</v>
      </c>
      <c r="J41" s="22" t="s">
        <v>28</v>
      </c>
      <c r="K41" s="14"/>
      <c r="L41" s="6"/>
      <c r="M41" s="1"/>
      <c r="N41" s="1"/>
      <c r="O41" s="28">
        <f>(IF(AND(J41&gt;0,J41&lt;=I41),J41,I41)*(L41-M41+N41))</f>
        <v>0</v>
      </c>
      <c r="P41" s="11"/>
      <c r="Q41" s="1"/>
      <c r="R41" s="1"/>
    </row>
    <row r="42" spans="1:18" ht="78.75">
      <c r="A42">
        <v>13</v>
      </c>
      <c r="B42">
        <v>45</v>
      </c>
      <c r="C42">
        <v>2017</v>
      </c>
      <c r="D42">
        <v>26</v>
      </c>
      <c r="G42" s="14">
        <v>26</v>
      </c>
      <c r="H42" s="19" t="s">
        <v>52</v>
      </c>
      <c r="I42" s="22">
        <v>56000</v>
      </c>
      <c r="J42" s="22" t="s">
        <v>28</v>
      </c>
      <c r="K42" s="14"/>
      <c r="L42" s="6"/>
      <c r="M42" s="1"/>
      <c r="N42" s="1"/>
      <c r="O42" s="28">
        <f>(IF(AND(J42&gt;0,J42&lt;=I42),J42,I42)*(L42-M42+N42))</f>
        <v>0</v>
      </c>
      <c r="P42" s="11"/>
      <c r="Q42" s="1"/>
      <c r="R42" s="1"/>
    </row>
    <row r="43" spans="1:18" ht="78.75">
      <c r="A43">
        <v>13</v>
      </c>
      <c r="B43">
        <v>45</v>
      </c>
      <c r="C43">
        <v>2017</v>
      </c>
      <c r="D43">
        <v>27</v>
      </c>
      <c r="G43" s="14">
        <v>27</v>
      </c>
      <c r="H43" s="19" t="s">
        <v>53</v>
      </c>
      <c r="I43" s="22">
        <v>57600</v>
      </c>
      <c r="J43" s="22" t="s">
        <v>28</v>
      </c>
      <c r="K43" s="14"/>
      <c r="L43" s="6"/>
      <c r="M43" s="1"/>
      <c r="N43" s="1"/>
      <c r="O43" s="28">
        <f>(IF(AND(J43&gt;0,J43&lt;=I43),J43,I43)*(L43-M43+N43))</f>
        <v>0</v>
      </c>
      <c r="P43" s="11"/>
      <c r="Q43" s="1"/>
      <c r="R43" s="1"/>
    </row>
    <row r="44" spans="1:18" ht="78.75">
      <c r="A44">
        <v>13</v>
      </c>
      <c r="B44">
        <v>45</v>
      </c>
      <c r="C44">
        <v>2017</v>
      </c>
      <c r="D44">
        <v>28</v>
      </c>
      <c r="G44" s="14">
        <v>28</v>
      </c>
      <c r="H44" s="19" t="s">
        <v>54</v>
      </c>
      <c r="I44" s="22">
        <v>11800</v>
      </c>
      <c r="J44" s="22" t="s">
        <v>28</v>
      </c>
      <c r="K44" s="14"/>
      <c r="L44" s="6"/>
      <c r="M44" s="1"/>
      <c r="N44" s="1"/>
      <c r="O44" s="28">
        <f>(IF(AND(J44&gt;0,J44&lt;=I44),J44,I44)*(L44-M44+N44))</f>
        <v>0</v>
      </c>
      <c r="P44" s="11"/>
      <c r="Q44" s="1"/>
      <c r="R44" s="1"/>
    </row>
    <row r="45" spans="1:18" ht="22.5">
      <c r="A45">
        <v>13</v>
      </c>
      <c r="B45">
        <v>45</v>
      </c>
      <c r="C45">
        <v>2017</v>
      </c>
      <c r="D45">
        <v>29</v>
      </c>
      <c r="G45" s="14">
        <v>29</v>
      </c>
      <c r="H45" s="19" t="s">
        <v>55</v>
      </c>
      <c r="I45" s="22">
        <v>720</v>
      </c>
      <c r="J45" s="22" t="s">
        <v>22</v>
      </c>
      <c r="K45" s="14"/>
      <c r="L45" s="6"/>
      <c r="M45" s="1"/>
      <c r="N45" s="1"/>
      <c r="O45" s="28">
        <f>(IF(AND(J45&gt;0,J45&lt;=I45),J45,I45)*(L45-M45+N45))</f>
        <v>0</v>
      </c>
      <c r="P45" s="11"/>
      <c r="Q45" s="1"/>
      <c r="R45" s="1"/>
    </row>
    <row r="46" spans="1:18" ht="22.5">
      <c r="A46">
        <v>13</v>
      </c>
      <c r="B46">
        <v>45</v>
      </c>
      <c r="C46">
        <v>2017</v>
      </c>
      <c r="D46">
        <v>30</v>
      </c>
      <c r="G46" s="14">
        <v>30</v>
      </c>
      <c r="H46" s="19" t="s">
        <v>56</v>
      </c>
      <c r="I46" s="22">
        <v>50</v>
      </c>
      <c r="J46" s="22" t="s">
        <v>28</v>
      </c>
      <c r="K46" s="14"/>
      <c r="L46" s="6"/>
      <c r="M46" s="1"/>
      <c r="N46" s="1"/>
      <c r="O46" s="28">
        <f>(IF(AND(J46&gt;0,J46&lt;=I46),J46,I46)*(L46-M46+N46))</f>
        <v>0</v>
      </c>
      <c r="P46" s="11"/>
      <c r="Q46" s="1"/>
      <c r="R46" s="1"/>
    </row>
    <row r="47" spans="1:18" ht="15">
      <c r="A47">
        <v>13</v>
      </c>
      <c r="B47">
        <v>45</v>
      </c>
      <c r="C47">
        <v>2017</v>
      </c>
      <c r="D47">
        <v>31</v>
      </c>
      <c r="G47" s="14">
        <v>31</v>
      </c>
      <c r="H47" s="19" t="s">
        <v>57</v>
      </c>
      <c r="I47" s="22">
        <v>50</v>
      </c>
      <c r="J47" s="22" t="s">
        <v>28</v>
      </c>
      <c r="K47" s="14"/>
      <c r="L47" s="6"/>
      <c r="M47" s="1"/>
      <c r="N47" s="1"/>
      <c r="O47" s="28">
        <f>(IF(AND(J47&gt;0,J47&lt;=I47),J47,I47)*(L47-M47+N47))</f>
        <v>0</v>
      </c>
      <c r="P47" s="11"/>
      <c r="Q47" s="1"/>
      <c r="R47" s="1"/>
    </row>
    <row r="48" spans="1:18" ht="15">
      <c r="A48">
        <v>13</v>
      </c>
      <c r="B48">
        <v>45</v>
      </c>
      <c r="C48">
        <v>2017</v>
      </c>
      <c r="D48">
        <v>32</v>
      </c>
      <c r="G48" s="14">
        <v>32</v>
      </c>
      <c r="H48" s="19" t="s">
        <v>58</v>
      </c>
      <c r="I48" s="22">
        <v>50</v>
      </c>
      <c r="J48" s="22" t="s">
        <v>28</v>
      </c>
      <c r="K48" s="14"/>
      <c r="L48" s="6"/>
      <c r="M48" s="1"/>
      <c r="N48" s="1"/>
      <c r="O48" s="28">
        <f>(IF(AND(J48&gt;0,J48&lt;=I48),J48,I48)*(L48-M48+N48))</f>
        <v>0</v>
      </c>
      <c r="P48" s="11"/>
      <c r="Q48" s="1"/>
      <c r="R48" s="1"/>
    </row>
    <row r="49" spans="1:18" ht="22.5">
      <c r="A49">
        <v>13</v>
      </c>
      <c r="B49">
        <v>45</v>
      </c>
      <c r="C49">
        <v>2017</v>
      </c>
      <c r="D49">
        <v>33</v>
      </c>
      <c r="G49" s="14">
        <v>33</v>
      </c>
      <c r="H49" s="19" t="s">
        <v>59</v>
      </c>
      <c r="I49" s="22">
        <v>480</v>
      </c>
      <c r="J49" s="22" t="s">
        <v>28</v>
      </c>
      <c r="K49" s="14"/>
      <c r="L49" s="6"/>
      <c r="M49" s="1"/>
      <c r="N49" s="1"/>
      <c r="O49" s="28">
        <f>(IF(AND(J49&gt;0,J49&lt;=I49),J49,I49)*(L49-M49+N49))</f>
        <v>0</v>
      </c>
      <c r="P49" s="11"/>
      <c r="Q49" s="1"/>
      <c r="R49" s="1"/>
    </row>
    <row r="50" spans="1:18" ht="22.5">
      <c r="A50">
        <v>13</v>
      </c>
      <c r="B50">
        <v>45</v>
      </c>
      <c r="C50">
        <v>2017</v>
      </c>
      <c r="D50">
        <v>34</v>
      </c>
      <c r="G50" s="14">
        <v>34</v>
      </c>
      <c r="H50" s="19" t="s">
        <v>60</v>
      </c>
      <c r="I50" s="22">
        <v>300</v>
      </c>
      <c r="J50" s="22" t="s">
        <v>61</v>
      </c>
      <c r="K50" s="14"/>
      <c r="L50" s="6"/>
      <c r="M50" s="1"/>
      <c r="N50" s="1"/>
      <c r="O50" s="28">
        <f>(IF(AND(J50&gt;0,J50&lt;=I50),J50,I50)*(L50-M50+N50))</f>
        <v>0</v>
      </c>
      <c r="P50" s="11"/>
      <c r="Q50" s="1"/>
      <c r="R50" s="1"/>
    </row>
    <row r="51" spans="1:18" ht="22.5">
      <c r="A51">
        <v>13</v>
      </c>
      <c r="B51">
        <v>45</v>
      </c>
      <c r="C51">
        <v>2017</v>
      </c>
      <c r="D51">
        <v>35</v>
      </c>
      <c r="G51" s="14">
        <v>35</v>
      </c>
      <c r="H51" s="19" t="s">
        <v>62</v>
      </c>
      <c r="I51" s="22">
        <v>300</v>
      </c>
      <c r="J51" s="22" t="s">
        <v>61</v>
      </c>
      <c r="K51" s="14"/>
      <c r="L51" s="6"/>
      <c r="M51" s="1"/>
      <c r="N51" s="1"/>
      <c r="O51" s="28">
        <f>(IF(AND(J51&gt;0,J51&lt;=I51),J51,I51)*(L51-M51+N51))</f>
        <v>0</v>
      </c>
      <c r="P51" s="11"/>
      <c r="Q51" s="1"/>
      <c r="R51" s="1"/>
    </row>
    <row r="52" spans="1:18" ht="22.5">
      <c r="A52">
        <v>13</v>
      </c>
      <c r="B52">
        <v>45</v>
      </c>
      <c r="C52">
        <v>2017</v>
      </c>
      <c r="D52">
        <v>36</v>
      </c>
      <c r="G52" s="14">
        <v>36</v>
      </c>
      <c r="H52" s="19" t="s">
        <v>63</v>
      </c>
      <c r="I52" s="22">
        <v>300</v>
      </c>
      <c r="J52" s="22" t="s">
        <v>61</v>
      </c>
      <c r="K52" s="14"/>
      <c r="L52" s="6"/>
      <c r="M52" s="1"/>
      <c r="N52" s="1"/>
      <c r="O52" s="28">
        <f>(IF(AND(J52&gt;0,J52&lt;=I52),J52,I52)*(L52-M52+N52))</f>
        <v>0</v>
      </c>
      <c r="P52" s="11"/>
      <c r="Q52" s="1"/>
      <c r="R52" s="1"/>
    </row>
    <row r="53" spans="1:18" ht="213.75">
      <c r="A53">
        <v>13</v>
      </c>
      <c r="B53">
        <v>45</v>
      </c>
      <c r="C53">
        <v>2017</v>
      </c>
      <c r="D53">
        <v>37</v>
      </c>
      <c r="G53" s="14">
        <v>37</v>
      </c>
      <c r="H53" s="19" t="s">
        <v>64</v>
      </c>
      <c r="I53" s="22">
        <v>100</v>
      </c>
      <c r="J53" s="22" t="s">
        <v>65</v>
      </c>
      <c r="K53" s="14"/>
      <c r="L53" s="6"/>
      <c r="M53" s="1"/>
      <c r="N53" s="1"/>
      <c r="O53" s="28">
        <f>(IF(AND(J53&gt;0,J53&lt;=I53),J53,I53)*(L53-M53+N53))</f>
        <v>0</v>
      </c>
      <c r="P53" s="11"/>
      <c r="Q53" s="1"/>
      <c r="R53" s="1"/>
    </row>
    <row r="54" spans="1:18" ht="22.5">
      <c r="A54">
        <v>13</v>
      </c>
      <c r="B54">
        <v>45</v>
      </c>
      <c r="C54">
        <v>2017</v>
      </c>
      <c r="D54">
        <v>38</v>
      </c>
      <c r="G54" s="14">
        <v>38</v>
      </c>
      <c r="H54" s="19" t="s">
        <v>66</v>
      </c>
      <c r="I54" s="22">
        <v>84</v>
      </c>
      <c r="J54" s="22" t="s">
        <v>28</v>
      </c>
      <c r="K54" s="14"/>
      <c r="L54" s="6"/>
      <c r="M54" s="1"/>
      <c r="N54" s="1"/>
      <c r="O54" s="28">
        <f>(IF(AND(J54&gt;0,J54&lt;=I54),J54,I54)*(L54-M54+N54))</f>
        <v>0</v>
      </c>
      <c r="P54" s="11"/>
      <c r="Q54" s="1"/>
      <c r="R54" s="1"/>
    </row>
    <row r="55" spans="1:18" ht="22.5">
      <c r="A55">
        <v>13</v>
      </c>
      <c r="B55">
        <v>45</v>
      </c>
      <c r="C55">
        <v>2017</v>
      </c>
      <c r="D55">
        <v>39</v>
      </c>
      <c r="G55" s="14">
        <v>39</v>
      </c>
      <c r="H55" s="19" t="s">
        <v>67</v>
      </c>
      <c r="I55" s="22">
        <v>3</v>
      </c>
      <c r="J55" s="22" t="s">
        <v>65</v>
      </c>
      <c r="K55" s="14"/>
      <c r="L55" s="6"/>
      <c r="M55" s="1"/>
      <c r="N55" s="1"/>
      <c r="O55" s="28">
        <f>(IF(AND(J55&gt;0,J55&lt;=I55),J55,I55)*(L55-M55+N55))</f>
        <v>0</v>
      </c>
      <c r="P55" s="11"/>
      <c r="Q55" s="1"/>
      <c r="R55" s="1"/>
    </row>
    <row r="56" spans="1:18" ht="22.5">
      <c r="A56">
        <v>13</v>
      </c>
      <c r="B56">
        <v>45</v>
      </c>
      <c r="C56">
        <v>2017</v>
      </c>
      <c r="D56">
        <v>40</v>
      </c>
      <c r="G56" s="14">
        <v>40</v>
      </c>
      <c r="H56" s="19" t="s">
        <v>68</v>
      </c>
      <c r="I56" s="22">
        <v>250</v>
      </c>
      <c r="J56" s="22" t="s">
        <v>36</v>
      </c>
      <c r="K56" s="14"/>
      <c r="L56" s="6"/>
      <c r="M56" s="1"/>
      <c r="N56" s="1"/>
      <c r="O56" s="28">
        <f>(IF(AND(J56&gt;0,J56&lt;=I56),J56,I56)*(L56-M56+N56))</f>
        <v>0</v>
      </c>
      <c r="P56" s="11"/>
      <c r="Q56" s="1"/>
      <c r="R56" s="1"/>
    </row>
    <row r="57" spans="1:18" ht="33.75">
      <c r="A57">
        <v>13</v>
      </c>
      <c r="B57">
        <v>45</v>
      </c>
      <c r="C57">
        <v>2017</v>
      </c>
      <c r="D57">
        <v>41</v>
      </c>
      <c r="G57" s="14">
        <v>41</v>
      </c>
      <c r="H57" s="19" t="s">
        <v>69</v>
      </c>
      <c r="I57" s="22">
        <v>100</v>
      </c>
      <c r="J57" s="22" t="s">
        <v>36</v>
      </c>
      <c r="K57" s="14"/>
      <c r="L57" s="6"/>
      <c r="M57" s="1"/>
      <c r="N57" s="1"/>
      <c r="O57" s="28">
        <f>(IF(AND(J57&gt;0,J57&lt;=I57),J57,I57)*(L57-M57+N57))</f>
        <v>0</v>
      </c>
      <c r="P57" s="11"/>
      <c r="Q57" s="1"/>
      <c r="R57" s="1"/>
    </row>
    <row r="58" spans="1:18" ht="15">
      <c r="A58">
        <v>13</v>
      </c>
      <c r="B58">
        <v>45</v>
      </c>
      <c r="C58">
        <v>2017</v>
      </c>
      <c r="D58">
        <v>42</v>
      </c>
      <c r="G58" s="14">
        <v>42</v>
      </c>
      <c r="H58" s="19" t="s">
        <v>70</v>
      </c>
      <c r="I58" s="22">
        <v>288</v>
      </c>
      <c r="J58" s="22" t="s">
        <v>28</v>
      </c>
      <c r="K58" s="14"/>
      <c r="L58" s="6"/>
      <c r="M58" s="1"/>
      <c r="N58" s="1"/>
      <c r="O58" s="28">
        <f>(IF(AND(J58&gt;0,J58&lt;=I58),J58,I58)*(L58-M58+N58))</f>
        <v>0</v>
      </c>
      <c r="P58" s="11"/>
      <c r="Q58" s="1"/>
      <c r="R58" s="1"/>
    </row>
    <row r="59" spans="1:18" ht="45">
      <c r="A59">
        <v>13</v>
      </c>
      <c r="B59">
        <v>45</v>
      </c>
      <c r="C59">
        <v>2017</v>
      </c>
      <c r="D59">
        <v>43</v>
      </c>
      <c r="G59" s="14">
        <v>43</v>
      </c>
      <c r="H59" s="19" t="s">
        <v>71</v>
      </c>
      <c r="I59" s="22">
        <v>600</v>
      </c>
      <c r="J59" s="22" t="s">
        <v>72</v>
      </c>
      <c r="K59" s="14"/>
      <c r="L59" s="6"/>
      <c r="M59" s="1"/>
      <c r="N59" s="1"/>
      <c r="O59" s="28">
        <f>(IF(AND(J59&gt;0,J59&lt;=I59),J59,I59)*(L59-M59+N59))</f>
        <v>0</v>
      </c>
      <c r="P59" s="11"/>
      <c r="Q59" s="1"/>
      <c r="R59" s="1"/>
    </row>
    <row r="60" spans="1:18" ht="22.5">
      <c r="A60">
        <v>13</v>
      </c>
      <c r="B60">
        <v>45</v>
      </c>
      <c r="C60">
        <v>2017</v>
      </c>
      <c r="D60">
        <v>44</v>
      </c>
      <c r="G60" s="14">
        <v>44</v>
      </c>
      <c r="H60" s="19" t="s">
        <v>73</v>
      </c>
      <c r="I60" s="22">
        <v>600</v>
      </c>
      <c r="J60" s="22" t="s">
        <v>28</v>
      </c>
      <c r="K60" s="14"/>
      <c r="L60" s="6"/>
      <c r="M60" s="1"/>
      <c r="N60" s="1"/>
      <c r="O60" s="28">
        <f>(IF(AND(J60&gt;0,J60&lt;=I60),J60,I60)*(L60-M60+N60))</f>
        <v>0</v>
      </c>
      <c r="P60" s="11"/>
      <c r="Q60" s="1"/>
      <c r="R60" s="1"/>
    </row>
    <row r="61" spans="1:18" ht="15">
      <c r="A61">
        <v>13</v>
      </c>
      <c r="B61">
        <v>45</v>
      </c>
      <c r="C61">
        <v>2017</v>
      </c>
      <c r="D61">
        <v>45</v>
      </c>
      <c r="G61" s="14">
        <v>45</v>
      </c>
      <c r="H61" s="19" t="s">
        <v>74</v>
      </c>
      <c r="I61" s="22">
        <v>250</v>
      </c>
      <c r="J61" s="22" t="s">
        <v>36</v>
      </c>
      <c r="K61" s="14"/>
      <c r="L61" s="6"/>
      <c r="M61" s="1"/>
      <c r="N61" s="1"/>
      <c r="O61" s="28">
        <f>(IF(AND(J61&gt;0,J61&lt;=I61),J61,I61)*(L61-M61+N61))</f>
        <v>0</v>
      </c>
      <c r="P61" s="11"/>
      <c r="Q61" s="1"/>
      <c r="R61" s="1"/>
    </row>
    <row r="62" spans="1:18" ht="67.5">
      <c r="A62">
        <v>13</v>
      </c>
      <c r="B62">
        <v>45</v>
      </c>
      <c r="C62">
        <v>2017</v>
      </c>
      <c r="D62">
        <v>46</v>
      </c>
      <c r="G62" s="14">
        <v>46</v>
      </c>
      <c r="H62" s="19" t="s">
        <v>75</v>
      </c>
      <c r="I62" s="22">
        <v>144</v>
      </c>
      <c r="J62" s="22" t="s">
        <v>28</v>
      </c>
      <c r="K62" s="14"/>
      <c r="L62" s="6"/>
      <c r="M62" s="1"/>
      <c r="N62" s="1"/>
      <c r="O62" s="28">
        <f>(IF(AND(J62&gt;0,J62&lt;=I62),J62,I62)*(L62-M62+N62))</f>
        <v>0</v>
      </c>
      <c r="P62" s="11"/>
      <c r="Q62" s="1"/>
      <c r="R62" s="1"/>
    </row>
    <row r="63" spans="1:18" ht="67.5">
      <c r="A63">
        <v>13</v>
      </c>
      <c r="B63">
        <v>45</v>
      </c>
      <c r="C63">
        <v>2017</v>
      </c>
      <c r="D63">
        <v>47</v>
      </c>
      <c r="G63" s="14">
        <v>47</v>
      </c>
      <c r="H63" s="19" t="s">
        <v>76</v>
      </c>
      <c r="I63" s="22">
        <v>144</v>
      </c>
      <c r="J63" s="22" t="s">
        <v>28</v>
      </c>
      <c r="K63" s="14"/>
      <c r="L63" s="6"/>
      <c r="M63" s="1"/>
      <c r="N63" s="1"/>
      <c r="O63" s="28">
        <f>(IF(AND(J63&gt;0,J63&lt;=I63),J63,I63)*(L63-M63+N63))</f>
        <v>0</v>
      </c>
      <c r="P63" s="11"/>
      <c r="Q63" s="1"/>
      <c r="R63" s="1"/>
    </row>
    <row r="64" spans="1:18" ht="67.5">
      <c r="A64">
        <v>13</v>
      </c>
      <c r="B64">
        <v>45</v>
      </c>
      <c r="C64">
        <v>2017</v>
      </c>
      <c r="D64">
        <v>48</v>
      </c>
      <c r="G64" s="14">
        <v>48</v>
      </c>
      <c r="H64" s="19" t="s">
        <v>77</v>
      </c>
      <c r="I64" s="22">
        <v>1200</v>
      </c>
      <c r="J64" s="22" t="s">
        <v>22</v>
      </c>
      <c r="K64" s="14"/>
      <c r="L64" s="6"/>
      <c r="M64" s="1"/>
      <c r="N64" s="1"/>
      <c r="O64" s="28">
        <f>(IF(AND(J64&gt;0,J64&lt;=I64),J64,I64)*(L64-M64+N64))</f>
        <v>0</v>
      </c>
      <c r="P64" s="11"/>
      <c r="Q64" s="1"/>
      <c r="R64" s="1"/>
    </row>
    <row r="65" spans="1:18" ht="15">
      <c r="A65">
        <v>13</v>
      </c>
      <c r="B65">
        <v>45</v>
      </c>
      <c r="C65">
        <v>2017</v>
      </c>
      <c r="D65">
        <v>49</v>
      </c>
      <c r="G65" s="14">
        <v>49</v>
      </c>
      <c r="H65" s="19" t="s">
        <v>78</v>
      </c>
      <c r="I65" s="22">
        <v>500</v>
      </c>
      <c r="J65" s="22" t="s">
        <v>36</v>
      </c>
      <c r="K65" s="14"/>
      <c r="L65" s="6"/>
      <c r="M65" s="1"/>
      <c r="N65" s="1"/>
      <c r="O65" s="28">
        <f>(IF(AND(J65&gt;0,J65&lt;=I65),J65,I65)*(L65-M65+N65))</f>
        <v>0</v>
      </c>
      <c r="P65" s="11"/>
      <c r="Q65" s="1"/>
      <c r="R65" s="1"/>
    </row>
    <row r="66" spans="1:18" ht="67.5">
      <c r="A66">
        <v>13</v>
      </c>
      <c r="B66">
        <v>45</v>
      </c>
      <c r="C66">
        <v>2017</v>
      </c>
      <c r="D66">
        <v>50</v>
      </c>
      <c r="G66" s="14">
        <v>50</v>
      </c>
      <c r="H66" s="19" t="s">
        <v>79</v>
      </c>
      <c r="I66" s="22">
        <v>300</v>
      </c>
      <c r="J66" s="22" t="s">
        <v>36</v>
      </c>
      <c r="K66" s="14"/>
      <c r="L66" s="6"/>
      <c r="M66" s="1"/>
      <c r="N66" s="1"/>
      <c r="O66" s="28">
        <f>(IF(AND(J66&gt;0,J66&lt;=I66),J66,I66)*(L66-M66+N66))</f>
        <v>0</v>
      </c>
      <c r="P66" s="11"/>
      <c r="Q66" s="1"/>
      <c r="R66" s="1"/>
    </row>
    <row r="67" spans="1:18" ht="22.5">
      <c r="A67">
        <v>13</v>
      </c>
      <c r="B67">
        <v>45</v>
      </c>
      <c r="C67">
        <v>2017</v>
      </c>
      <c r="D67">
        <v>51</v>
      </c>
      <c r="G67" s="14">
        <v>51</v>
      </c>
      <c r="H67" s="19" t="s">
        <v>80</v>
      </c>
      <c r="I67" s="22">
        <v>1080</v>
      </c>
      <c r="J67" s="22" t="s">
        <v>28</v>
      </c>
      <c r="K67" s="14"/>
      <c r="L67" s="6"/>
      <c r="M67" s="1"/>
      <c r="N67" s="1"/>
      <c r="O67" s="28">
        <f>(IF(AND(J67&gt;0,J67&lt;=I67),J67,I67)*(L67-M67+N67))</f>
        <v>0</v>
      </c>
      <c r="P67" s="11"/>
      <c r="Q67" s="1"/>
      <c r="R67" s="1"/>
    </row>
    <row r="68" spans="1:18" ht="22.5">
      <c r="A68">
        <v>13</v>
      </c>
      <c r="B68">
        <v>45</v>
      </c>
      <c r="C68">
        <v>2017</v>
      </c>
      <c r="D68">
        <v>52</v>
      </c>
      <c r="G68" s="14">
        <v>52</v>
      </c>
      <c r="H68" s="19" t="s">
        <v>81</v>
      </c>
      <c r="I68" s="22">
        <v>1080</v>
      </c>
      <c r="J68" s="22" t="s">
        <v>28</v>
      </c>
      <c r="K68" s="14"/>
      <c r="L68" s="6"/>
      <c r="M68" s="1"/>
      <c r="N68" s="1"/>
      <c r="O68" s="28">
        <f>(IF(AND(J68&gt;0,J68&lt;=I68),J68,I68)*(L68-M68+N68))</f>
        <v>0</v>
      </c>
      <c r="P68" s="11"/>
      <c r="Q68" s="1"/>
      <c r="R68" s="1"/>
    </row>
    <row r="69" spans="1:18" ht="22.5">
      <c r="A69">
        <v>13</v>
      </c>
      <c r="B69">
        <v>45</v>
      </c>
      <c r="C69">
        <v>2017</v>
      </c>
      <c r="D69">
        <v>53</v>
      </c>
      <c r="G69" s="14">
        <v>53</v>
      </c>
      <c r="H69" s="19" t="s">
        <v>82</v>
      </c>
      <c r="I69" s="22">
        <v>1080</v>
      </c>
      <c r="J69" s="22" t="s">
        <v>28</v>
      </c>
      <c r="K69" s="14"/>
      <c r="L69" s="6"/>
      <c r="M69" s="1"/>
      <c r="N69" s="1"/>
      <c r="O69" s="28">
        <f>(IF(AND(J69&gt;0,J69&lt;=I69),J69,I69)*(L69-M69+N69))</f>
        <v>0</v>
      </c>
      <c r="P69" s="11"/>
      <c r="Q69" s="1"/>
      <c r="R69" s="1"/>
    </row>
    <row r="70" spans="1:18" ht="15">
      <c r="A70">
        <v>13</v>
      </c>
      <c r="B70">
        <v>45</v>
      </c>
      <c r="C70">
        <v>2017</v>
      </c>
      <c r="D70">
        <v>54</v>
      </c>
      <c r="G70" s="14">
        <v>54</v>
      </c>
      <c r="H70" s="19" t="s">
        <v>83</v>
      </c>
      <c r="I70" s="22">
        <v>200</v>
      </c>
      <c r="J70" s="22" t="s">
        <v>36</v>
      </c>
      <c r="K70" s="14"/>
      <c r="L70" s="6"/>
      <c r="M70" s="1"/>
      <c r="N70" s="1"/>
      <c r="O70" s="28">
        <f>(IF(AND(J70&gt;0,J70&lt;=I70),J70,I70)*(L70-M70+N70))</f>
        <v>0</v>
      </c>
      <c r="P70" s="11"/>
      <c r="Q70" s="1"/>
      <c r="R70" s="1"/>
    </row>
    <row r="71" spans="1:18" ht="22.5">
      <c r="A71">
        <v>13</v>
      </c>
      <c r="B71">
        <v>45</v>
      </c>
      <c r="C71">
        <v>2017</v>
      </c>
      <c r="D71">
        <v>55</v>
      </c>
      <c r="G71" s="14">
        <v>55</v>
      </c>
      <c r="H71" s="19" t="s">
        <v>84</v>
      </c>
      <c r="I71" s="22">
        <v>550</v>
      </c>
      <c r="J71" s="22" t="s">
        <v>85</v>
      </c>
      <c r="K71" s="14"/>
      <c r="L71" s="6"/>
      <c r="M71" s="1"/>
      <c r="N71" s="1"/>
      <c r="O71" s="28">
        <f>(IF(AND(J71&gt;0,J71&lt;=I71),J71,I71)*(L71-M71+N71))</f>
        <v>0</v>
      </c>
      <c r="P71" s="11"/>
      <c r="Q71" s="1"/>
      <c r="R71" s="1"/>
    </row>
    <row r="72" spans="1:18" ht="22.5">
      <c r="A72">
        <v>13</v>
      </c>
      <c r="B72">
        <v>45</v>
      </c>
      <c r="C72">
        <v>2017</v>
      </c>
      <c r="D72">
        <v>56</v>
      </c>
      <c r="G72" s="14">
        <v>56</v>
      </c>
      <c r="H72" s="19" t="s">
        <v>86</v>
      </c>
      <c r="I72" s="22">
        <v>150</v>
      </c>
      <c r="J72" s="22" t="s">
        <v>36</v>
      </c>
      <c r="K72" s="14"/>
      <c r="L72" s="6"/>
      <c r="M72" s="1"/>
      <c r="N72" s="1"/>
      <c r="O72" s="28">
        <f>(IF(AND(J72&gt;0,J72&lt;=I72),J72,I72)*(L72-M72+N72))</f>
        <v>0</v>
      </c>
      <c r="P72" s="11"/>
      <c r="Q72" s="1"/>
      <c r="R72" s="1"/>
    </row>
    <row r="73" spans="1:18" ht="22.5">
      <c r="A73">
        <v>13</v>
      </c>
      <c r="B73">
        <v>45</v>
      </c>
      <c r="C73">
        <v>2017</v>
      </c>
      <c r="D73">
        <v>57</v>
      </c>
      <c r="G73" s="14">
        <v>57</v>
      </c>
      <c r="H73" s="19" t="s">
        <v>87</v>
      </c>
      <c r="I73" s="22">
        <v>150</v>
      </c>
      <c r="J73" s="22" t="s">
        <v>36</v>
      </c>
      <c r="K73" s="14"/>
      <c r="L73" s="6"/>
      <c r="M73" s="1"/>
      <c r="N73" s="1"/>
      <c r="O73" s="28">
        <f>(IF(AND(J73&gt;0,J73&lt;=I73),J73,I73)*(L73-M73+N73))</f>
        <v>0</v>
      </c>
      <c r="P73" s="11"/>
      <c r="Q73" s="1"/>
      <c r="R73" s="1"/>
    </row>
    <row r="74" spans="1:18" ht="22.5">
      <c r="A74">
        <v>13</v>
      </c>
      <c r="B74">
        <v>45</v>
      </c>
      <c r="C74">
        <v>2017</v>
      </c>
      <c r="D74">
        <v>58</v>
      </c>
      <c r="G74" s="14">
        <v>58</v>
      </c>
      <c r="H74" s="19" t="s">
        <v>88</v>
      </c>
      <c r="I74" s="22">
        <v>100</v>
      </c>
      <c r="J74" s="22" t="s">
        <v>36</v>
      </c>
      <c r="K74" s="14"/>
      <c r="L74" s="6"/>
      <c r="M74" s="1"/>
      <c r="N74" s="1"/>
      <c r="O74" s="28">
        <f>(IF(AND(J74&gt;0,J74&lt;=I74),J74,I74)*(L74-M74+N74))</f>
        <v>0</v>
      </c>
      <c r="P74" s="11"/>
      <c r="Q74" s="1"/>
      <c r="R74" s="1"/>
    </row>
    <row r="75" spans="1:18" ht="22.5">
      <c r="A75">
        <v>13</v>
      </c>
      <c r="B75">
        <v>45</v>
      </c>
      <c r="C75">
        <v>2017</v>
      </c>
      <c r="D75">
        <v>59</v>
      </c>
      <c r="G75" s="14">
        <v>59</v>
      </c>
      <c r="H75" s="19" t="s">
        <v>89</v>
      </c>
      <c r="I75" s="22">
        <v>100</v>
      </c>
      <c r="J75" s="22" t="s">
        <v>36</v>
      </c>
      <c r="K75" s="14"/>
      <c r="L75" s="6"/>
      <c r="M75" s="1"/>
      <c r="N75" s="1"/>
      <c r="O75" s="28">
        <f>(IF(AND(J75&gt;0,J75&lt;=I75),J75,I75)*(L75-M75+N75))</f>
        <v>0</v>
      </c>
      <c r="P75" s="11"/>
      <c r="Q75" s="1"/>
      <c r="R75" s="1"/>
    </row>
    <row r="76" spans="1:18" ht="56.25">
      <c r="A76">
        <v>13</v>
      </c>
      <c r="B76">
        <v>45</v>
      </c>
      <c r="C76">
        <v>2017</v>
      </c>
      <c r="D76">
        <v>60</v>
      </c>
      <c r="G76" s="14">
        <v>60</v>
      </c>
      <c r="H76" s="19" t="s">
        <v>90</v>
      </c>
      <c r="I76" s="22">
        <v>360</v>
      </c>
      <c r="J76" s="22" t="s">
        <v>22</v>
      </c>
      <c r="K76" s="14"/>
      <c r="L76" s="6"/>
      <c r="M76" s="1"/>
      <c r="N76" s="1"/>
      <c r="O76" s="28">
        <f>(IF(AND(J76&gt;0,J76&lt;=I76),J76,I76)*(L76-M76+N76))</f>
        <v>0</v>
      </c>
      <c r="P76" s="11"/>
      <c r="Q76" s="1"/>
      <c r="R76" s="1"/>
    </row>
    <row r="77" spans="1:18" ht="15">
      <c r="A77">
        <v>13</v>
      </c>
      <c r="B77">
        <v>45</v>
      </c>
      <c r="C77">
        <v>2017</v>
      </c>
      <c r="D77">
        <v>61</v>
      </c>
      <c r="G77" s="14">
        <v>61</v>
      </c>
      <c r="H77" s="19" t="s">
        <v>91</v>
      </c>
      <c r="I77" s="22">
        <v>840</v>
      </c>
      <c r="J77" s="22" t="s">
        <v>22</v>
      </c>
      <c r="K77" s="14"/>
      <c r="L77" s="6"/>
      <c r="M77" s="1"/>
      <c r="N77" s="1"/>
      <c r="O77" s="28">
        <f>(IF(AND(J77&gt;0,J77&lt;=I77),J77,I77)*(L77-M77+N77))</f>
        <v>0</v>
      </c>
      <c r="P77" s="11"/>
      <c r="Q77" s="1"/>
      <c r="R77" s="1"/>
    </row>
    <row r="78" spans="1:18" ht="15">
      <c r="A78">
        <v>13</v>
      </c>
      <c r="B78">
        <v>45</v>
      </c>
      <c r="C78">
        <v>2017</v>
      </c>
      <c r="D78">
        <v>62</v>
      </c>
      <c r="G78" s="14">
        <v>62</v>
      </c>
      <c r="H78" s="19" t="s">
        <v>92</v>
      </c>
      <c r="I78" s="22">
        <v>150</v>
      </c>
      <c r="J78" s="22" t="s">
        <v>28</v>
      </c>
      <c r="K78" s="14"/>
      <c r="L78" s="6"/>
      <c r="M78" s="1"/>
      <c r="N78" s="1"/>
      <c r="O78" s="28">
        <f>(IF(AND(J78&gt;0,J78&lt;=I78),J78,I78)*(L78-M78+N78))</f>
        <v>0</v>
      </c>
      <c r="P78" s="11"/>
      <c r="Q78" s="1"/>
      <c r="R78" s="1"/>
    </row>
    <row r="79" spans="1:18" ht="15">
      <c r="A79">
        <v>13</v>
      </c>
      <c r="B79">
        <v>45</v>
      </c>
      <c r="C79">
        <v>2017</v>
      </c>
      <c r="D79">
        <v>63</v>
      </c>
      <c r="G79" s="14">
        <v>63</v>
      </c>
      <c r="H79" s="19" t="s">
        <v>93</v>
      </c>
      <c r="I79" s="22">
        <v>150</v>
      </c>
      <c r="J79" s="22" t="s">
        <v>28</v>
      </c>
      <c r="K79" s="14"/>
      <c r="L79" s="6"/>
      <c r="M79" s="1"/>
      <c r="N79" s="1"/>
      <c r="O79" s="28">
        <f>(IF(AND(J79&gt;0,J79&lt;=I79),J79,I79)*(L79-M79+N79))</f>
        <v>0</v>
      </c>
      <c r="P79" s="11"/>
      <c r="Q79" s="1"/>
      <c r="R79" s="1"/>
    </row>
    <row r="80" spans="1:18" ht="22.5">
      <c r="A80">
        <v>13</v>
      </c>
      <c r="B80">
        <v>45</v>
      </c>
      <c r="C80">
        <v>2017</v>
      </c>
      <c r="D80">
        <v>64</v>
      </c>
      <c r="G80" s="14">
        <v>64</v>
      </c>
      <c r="H80" s="19" t="s">
        <v>94</v>
      </c>
      <c r="I80" s="22">
        <v>1000</v>
      </c>
      <c r="J80" s="22" t="s">
        <v>36</v>
      </c>
      <c r="K80" s="14"/>
      <c r="L80" s="6"/>
      <c r="M80" s="1"/>
      <c r="N80" s="1"/>
      <c r="O80" s="28">
        <f>(IF(AND(J80&gt;0,J80&lt;=I80),J80,I80)*(L80-M80+N80))</f>
        <v>0</v>
      </c>
      <c r="P80" s="11"/>
      <c r="Q80" s="1"/>
      <c r="R80" s="1"/>
    </row>
    <row r="81" spans="1:18" ht="22.5">
      <c r="A81">
        <v>13</v>
      </c>
      <c r="B81">
        <v>45</v>
      </c>
      <c r="C81">
        <v>2017</v>
      </c>
      <c r="D81">
        <v>65</v>
      </c>
      <c r="G81" s="14">
        <v>65</v>
      </c>
      <c r="H81" s="19" t="s">
        <v>95</v>
      </c>
      <c r="I81" s="22">
        <v>100</v>
      </c>
      <c r="J81" s="22" t="s">
        <v>65</v>
      </c>
      <c r="K81" s="14"/>
      <c r="L81" s="6"/>
      <c r="M81" s="1"/>
      <c r="N81" s="1"/>
      <c r="O81" s="28">
        <f>(IF(AND(J81&gt;0,J81&lt;=I81),J81,I81)*(L81-M81+N81))</f>
        <v>0</v>
      </c>
      <c r="P81" s="11"/>
      <c r="Q81" s="1"/>
      <c r="R81" s="1"/>
    </row>
    <row r="82" spans="1:18" ht="22.5">
      <c r="A82">
        <v>13</v>
      </c>
      <c r="B82">
        <v>45</v>
      </c>
      <c r="C82">
        <v>2017</v>
      </c>
      <c r="D82">
        <v>66</v>
      </c>
      <c r="G82" s="14">
        <v>66</v>
      </c>
      <c r="H82" s="19" t="s">
        <v>96</v>
      </c>
      <c r="I82" s="22">
        <v>400</v>
      </c>
      <c r="J82" s="22" t="s">
        <v>28</v>
      </c>
      <c r="K82" s="14"/>
      <c r="L82" s="6"/>
      <c r="M82" s="1"/>
      <c r="N82" s="1"/>
      <c r="O82" s="28">
        <f>(IF(AND(J82&gt;0,J82&lt;=I82),J82,I82)*(L82-M82+N82))</f>
        <v>0</v>
      </c>
      <c r="P82" s="11"/>
      <c r="Q82" s="1"/>
      <c r="R82" s="1"/>
    </row>
    <row r="83" spans="1:18" ht="22.5">
      <c r="A83">
        <v>13</v>
      </c>
      <c r="B83">
        <v>45</v>
      </c>
      <c r="C83">
        <v>2017</v>
      </c>
      <c r="D83">
        <v>67</v>
      </c>
      <c r="G83" s="14">
        <v>67</v>
      </c>
      <c r="H83" s="19" t="s">
        <v>97</v>
      </c>
      <c r="I83" s="22">
        <v>180</v>
      </c>
      <c r="J83" s="22" t="s">
        <v>28</v>
      </c>
      <c r="K83" s="14"/>
      <c r="L83" s="6"/>
      <c r="M83" s="1"/>
      <c r="N83" s="1"/>
      <c r="O83" s="28">
        <f>(IF(AND(J83&gt;0,J83&lt;=I83),J83,I83)*(L83-M83+N83))</f>
        <v>0</v>
      </c>
      <c r="P83" s="11"/>
      <c r="Q83" s="1"/>
      <c r="R83" s="1"/>
    </row>
    <row r="84" spans="1:18" ht="56.25">
      <c r="A84">
        <v>13</v>
      </c>
      <c r="B84">
        <v>45</v>
      </c>
      <c r="C84">
        <v>2017</v>
      </c>
      <c r="D84">
        <v>68</v>
      </c>
      <c r="G84" s="14">
        <v>68</v>
      </c>
      <c r="H84" s="19" t="s">
        <v>98</v>
      </c>
      <c r="I84" s="22">
        <v>200</v>
      </c>
      <c r="J84" s="22" t="s">
        <v>28</v>
      </c>
      <c r="K84" s="14"/>
      <c r="L84" s="6"/>
      <c r="M84" s="1"/>
      <c r="N84" s="1"/>
      <c r="O84" s="28">
        <f>(IF(AND(J84&gt;0,J84&lt;=I84),J84,I84)*(L84-M84+N84))</f>
        <v>0</v>
      </c>
      <c r="P84" s="11"/>
      <c r="Q84" s="1"/>
      <c r="R84" s="1"/>
    </row>
    <row r="85" spans="1:18" ht="22.5">
      <c r="A85">
        <v>13</v>
      </c>
      <c r="B85">
        <v>45</v>
      </c>
      <c r="C85">
        <v>2017</v>
      </c>
      <c r="D85">
        <v>69</v>
      </c>
      <c r="G85" s="14">
        <v>69</v>
      </c>
      <c r="H85" s="19" t="s">
        <v>99</v>
      </c>
      <c r="I85" s="22">
        <v>300</v>
      </c>
      <c r="J85" s="22" t="s">
        <v>28</v>
      </c>
      <c r="K85" s="14"/>
      <c r="L85" s="6"/>
      <c r="M85" s="1"/>
      <c r="N85" s="1"/>
      <c r="O85" s="28">
        <f>(IF(AND(J85&gt;0,J85&lt;=I85),J85,I85)*(L85-M85+N85))</f>
        <v>0</v>
      </c>
      <c r="P85" s="11"/>
      <c r="Q85" s="1"/>
      <c r="R85" s="1"/>
    </row>
    <row r="86" spans="7:18" ht="15">
      <c r="G86" s="14"/>
      <c r="H86" s="19"/>
      <c r="I86" s="22"/>
      <c r="J86" s="22"/>
      <c r="K86" s="14"/>
      <c r="L86" s="6"/>
      <c r="M86" s="1"/>
      <c r="N86" s="1"/>
      <c r="O86" s="8"/>
      <c r="P86" s="11"/>
      <c r="Q86" s="1"/>
      <c r="R86" s="1"/>
    </row>
    <row r="87" spans="8:15" ht="15">
      <c r="H87" s="33"/>
      <c r="L87" s="30" t="s">
        <v>100</v>
      </c>
      <c r="N87" s="31"/>
      <c r="O87" s="32">
        <f>SUM(O10:O85)</f>
        <v>0</v>
      </c>
    </row>
    <row r="88" ht="15.75" thickBot="1">
      <c r="H88" s="33"/>
    </row>
    <row r="89" spans="8:16" ht="15">
      <c r="H89" s="33"/>
      <c r="N89" s="38"/>
      <c r="O89" s="41"/>
      <c r="P89" s="42" t="s">
        <v>105</v>
      </c>
    </row>
    <row r="90" spans="8:16" ht="15">
      <c r="H90" s="33" t="s">
        <v>101</v>
      </c>
      <c r="I90" s="36"/>
      <c r="N90" s="38"/>
      <c r="O90" s="40"/>
      <c r="P90" s="39"/>
    </row>
    <row r="91" spans="8:16" ht="15">
      <c r="H91" s="33" t="s">
        <v>102</v>
      </c>
      <c r="I91" s="36"/>
      <c r="N91" s="38"/>
      <c r="O91" s="40"/>
      <c r="P91" s="39"/>
    </row>
    <row r="92" spans="8:16" ht="15">
      <c r="H92" s="33" t="s">
        <v>103</v>
      </c>
      <c r="I92" s="3"/>
      <c r="N92" s="38"/>
      <c r="O92" s="40"/>
      <c r="P92" s="39"/>
    </row>
    <row r="93" spans="8:16" ht="15">
      <c r="H93" s="33" t="s">
        <v>104</v>
      </c>
      <c r="I93" s="36"/>
      <c r="N93" s="38"/>
      <c r="O93" s="40"/>
      <c r="P93" s="39"/>
    </row>
    <row r="94" spans="8:16" ht="15">
      <c r="H94" s="33"/>
      <c r="I94" s="37"/>
      <c r="N94" s="38"/>
      <c r="O94" s="40"/>
      <c r="P94" s="39"/>
    </row>
    <row r="95" spans="8:16" ht="15">
      <c r="H95" s="33"/>
      <c r="I95" s="3"/>
      <c r="N95" s="38"/>
      <c r="O95" s="40"/>
      <c r="P95" s="39"/>
    </row>
    <row r="96" spans="8:16" ht="15">
      <c r="H96" s="33"/>
      <c r="I96" s="3"/>
      <c r="N96" s="38"/>
      <c r="O96" s="40"/>
      <c r="P96" s="39"/>
    </row>
    <row r="97" spans="14:16" ht="15">
      <c r="N97" s="38"/>
      <c r="O97" s="40"/>
      <c r="P97" s="39"/>
    </row>
    <row r="98" spans="14:16" ht="15.75" thickBot="1">
      <c r="N98" s="38"/>
      <c r="O98" s="43"/>
      <c r="P98" s="44" t="s">
        <v>106</v>
      </c>
    </row>
  </sheetData>
  <sheetProtection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PMI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PMI</dc:creator>
  <cp:keywords/>
  <dc:description/>
  <cp:lastModifiedBy>PMI</cp:lastModifiedBy>
  <dcterms:created xsi:type="dcterms:W3CDTF">2017-05-05T13:57:56Z</dcterms:created>
  <dcterms:modified xsi:type="dcterms:W3CDTF">2017-05-05T13:58:00Z</dcterms:modified>
  <cp:category/>
  <cp:version/>
  <cp:contentType/>
  <cp:contentStatus/>
</cp:coreProperties>
</file>