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4640" activeTab="0"/>
  </bookViews>
  <sheets>
    <sheet name="Plan1" sheetId="1" r:id="rId1"/>
  </sheets>
  <definedNames/>
  <calcPr fullCalcOnLoad="1"/>
</workbook>
</file>

<file path=xl/sharedStrings.xml><?xml version="1.0" encoding="utf-8"?>
<sst xmlns="http://schemas.openxmlformats.org/spreadsheetml/2006/main" count="112" uniqueCount="79">
  <si>
    <t>PREFEITURA MUNICIPAL DE ITARARE
CNPJ: 46.634.390/0001-52</t>
  </si>
  <si>
    <t>PP</t>
  </si>
  <si>
    <t>DIGITAÇÃO ELETRÔNICA DA PROPOSTA</t>
  </si>
  <si>
    <t>PREGÃO PRESENCIAL</t>
  </si>
  <si>
    <t>SEQUENCIA: 61</t>
  </si>
  <si>
    <t>Data Abertura: 20/10/2020 Hrs: 08:30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</si>
  <si>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</si>
  <si>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</si>
  <si>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</si>
  <si>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</si>
  <si>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</si>
  <si>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</si>
  <si>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</si>
  <si>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</si>
  <si>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</si>
  <si>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</si>
  <si>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</si>
  <si>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</si>
  <si>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</si>
  <si>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</si>
  <si>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</si>
  <si>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</si>
  <si>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AÇAFRÃO EM PÓ - 50G   - condimento em pó, cor amarelada ou avermelhada, sabor característico, preparado a partir de matérias-primas sãs, limpas e isento de matéria terrosa, parasitas, detritos animais, embalado em saco plástico atóxico. a embalagem deverá conter externamente os dados de identificação, procedência, informações nutricionais, número de lote, quantidade do produto. Validade mínima de 6 meses a partir da data de entrega. Embalagem de 50g. </t>
  </si>
  <si>
    <t>PCT</t>
  </si>
  <si>
    <t>ACHOCOLATADO EM PÓ VITAMINADO - 800G - vitaminado, solúvel, preparado a partir de matérias-primas sãs, limpas e isento de matéria terrosa, parasitas, detritos animais, cascas de sementes de cacau e outros detritos vegetais. com composição básica: açúcar, cacau em pó, maltodextrina, aromatizantes, vitaminas e ácido fólico. aparência pó homogêneo, cor marrom escuro, sabor e cheiros próprios. validade mínima de 6 meses a partir da data de entrega. embalado em sacos de polietileno atóxico, acondicionados em fardos lacrados. embalagem de 800GR</t>
  </si>
  <si>
    <t>POT</t>
  </si>
  <si>
    <t xml:space="preserve">ALIMENTO COM SOJA ORIGINAL - 1LT  - "Leite de soja" fonte de proteínas enriquecido com vitaminas, cálcio, ferro e ácido fólico,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consistência, características organolépticas e validade. </t>
  </si>
  <si>
    <t>LT</t>
  </si>
  <si>
    <t>AMENDOIM TORRADO E MOÍDO - 500 G - Produto de boa qualidade, torrado, sem casca e moído. Embalagem primária, saco polietileno atóxico, resistente, termossoldado, devendo conter externamente os dados de identificação e procedência, informação nutricional, número do lote, data de validade, quantidade do produto. Embalagem secundária: deverá ser em caixa de papelão reforçado. Validade mínima de 6 meses a contar da data da entrega.</t>
  </si>
  <si>
    <t>AZEITE DE OLIVA - FRASCO 500ML  - Tipo extra virgem suave, com acidez máxima de 0,5% (em ácido oleíco) - para temperar alimentos, prazo de validade mínimo de 6 meses a partir data de entrega. Frasco 500ml.</t>
  </si>
  <si>
    <t>FR</t>
  </si>
  <si>
    <t xml:space="preserve">BISCOITO WAFFER 140G - recheios de chocolate, caixa c/ 54 unidades </t>
  </si>
  <si>
    <t>CX</t>
  </si>
  <si>
    <t xml:space="preserve">CANELA EM PAU - 20G  - canela acondicionada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Pacote com 20g. </t>
  </si>
  <si>
    <t xml:space="preserve">CANELA EM PÓ - 50G  - Canela proveniente de cascas sãs, limpas e secas, em forma de pó fino,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requisitante. Pacote de 50g. </t>
  </si>
  <si>
    <t xml:space="preserve">CERA LIQUIDA AMARELA PARA PISO - com principio ativo carnaúba, composta de parafina, emulsificante, conservante, água e perfume. Teor não volátil de no mínimo 3% na categoria pronto uso. Incolor. Acondicionada em frasco plástico contendo 750 ml. Validade mínima de 12 meses. Com registro na ANVISA/MS. Frascos protegidos em caixas de papelão resistente. </t>
  </si>
  <si>
    <t>CHÁ MATE - 500GR - preparado a partir de folhas e talos da erva mate tostados, embalagem de papelão contendo 500gr.</t>
  </si>
  <si>
    <t xml:space="preserve">COCO RALADO SECO SEM AÇÚCAR  - PCT.100GR - Deverá ser elaborado com endosperma procedente de frutos sãos e maduros não poderá apresentar cheiro alterado ou rançoso, com aspectos de fragmentos soltos e de cor branca. Parcialmente desengordurado com teor mínimo de lipídio de 3g em 100g.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t>
  </si>
  <si>
    <t>COUVE-FLOR  - unidades de tamanho médio, íntegras, não amarelado ou murcho, em perfeita condição de apresentação</t>
  </si>
  <si>
    <t>UN</t>
  </si>
  <si>
    <t xml:space="preserve">COUVE-MANTEIGA  - fresca, apresentando características organolépticas própria do produto. Folhas íntegras, sem danos ou sinais murchos. </t>
  </si>
  <si>
    <t>KG</t>
  </si>
  <si>
    <t>DOCE DE LEITE PASTOSO DIET - 110g  - a embalagem deverá conter externamente os dados de identificação, procedência, informações nutricionais, número de lote, quantidade do produto. deverá apresentar validade mínima de 4 meses a partir da data de entrega. Embalagem de 110g.</t>
  </si>
  <si>
    <t xml:space="preserve">FERMENTO QUIMICO EM PÓ - 250G - composto basicamente de amido de milho ou fécula de mandioca, fosfato monocálcico, bicarbonato de sódio e carbonato de cálcio. Isento de matéria terrosa, de parasitas, de detritos animais e vegetais. Aparência, cor, cheiro e sabor próprios. validade mínima de 4 meses a partir da data de entrega. Embalagem de 250g. </t>
  </si>
  <si>
    <t xml:space="preserve">FOLHA DE LOURO DESIDRATADA - 4g.   - constituído por folhas de espécimes vegetais genuínos, sãs, limpas e secas, aspecto folha seca, cor verde pardacenta, cheiro e sabor próprio.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4g.  </t>
  </si>
  <si>
    <t xml:space="preserve">GELEIA DE FRUTAS DIET - 280G  - Geleia obtida pela cocção de frutas ou suco de frutas selecionadas, sãs e limpas, de boa qualidade; com aspecto, cor, odor e sabor característico; Deve constar na embalagem, data de validade, tabela nutricional e especificações, assim como ingredientes, validade mínima de 4 meses após a data de entrega. Embalagem de 280g. Amostra: apresentar amostra mínima de 1 pote, para avaliar as qualidades organolépticas, consistência , odor, sabor, validade. </t>
  </si>
  <si>
    <t xml:space="preserve">GRANOLA - 1KG  - Á base de aveia em flocos, mel, flocos de cereais (trigo, arroz, aveia e milho), fibra e gérmen de trigo, açúcar mascavo, uva Passa, flocos de milho, óleo vegetal, maçã desidratada. A embalagem deverá conter externamente os dados de identificação, procedência, informações nutricionais, número de lote, quantidade do produto. Validade mínima de 6 meses a partir da data da entrega. Embalagem de 1kg. </t>
  </si>
  <si>
    <t xml:space="preserve">LARANJA LIMA   - com as características organolépticas mantidas, maduras, sem sinais de apodrecimento, manchas e outras características que não confere um produto de qualidade. </t>
  </si>
  <si>
    <t>LEITE CONDENSADO LIGHT - (leite desnatado, açúcar e lactose) - 395g ou 410g.</t>
  </si>
  <si>
    <t>LIMÃO TAITI – 1KG - aspecto e coloração própria e características organolépticas mantidas. Sem sinais de apodrecimento e sujidades, sem ferimentos, rupturas ou defeitos. Embalado em caixa de papelão ou redes plásticas.</t>
  </si>
  <si>
    <t>LIMPADOR PARA VASO SANITÁRIO  - contendo: ingrediente ativo (cloreto de benzalcônio - 0,52%), álcool etoxilado, ácido oxálico, ácido fórmico, espessante, corante, fragrâncias, coadjuvantes e veículo. 500ml.</t>
  </si>
  <si>
    <t>LUVA PARA PROCEDIMENTO TAMANHO M - transparente, confeccionada em látex e não estéril. Modelagem ambidestra, com talco, para procedimento. Disposta em caixa contendo 100 unidades. Embalagem com certificado pelo INMETRO, razão social, endereço e CNPJ do fabricante deverão constar visivelmente na embalagem.</t>
  </si>
  <si>
    <t>LUVAS DE VINIL COM TALCO  - caixa com100 unidades</t>
  </si>
  <si>
    <t>MANGUEIRA DE PVC - 30 METROS - Flexível e com esguicho</t>
  </si>
  <si>
    <t xml:space="preserve">ORÉGANO DESIDRATADO - 200G - constituído por folhas de espécimes vegetais genuínos, sãs, limpas e secas, aspecto folha ovalada seca, cor verde pardacenta, cheiro e sabor próprio.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200g.  </t>
  </si>
  <si>
    <t>OVO DE GALINHA - BANDEJA COM 30 UNIDADES - Ovos brancos de galinha, tamanho grande, de 1ª qualidade, frescos, Tipo A, pesando em média de 55 a 60g, íntegro, sem manchas ou sujidades, cor, odor ou sabor anormais. Embalagem de papelão forte, com divisões celulares para 30 unidades, embaladas em caixas de papelão reforçadas contendo 12 bandejas. Validade mínima de 15 dias a partir da data de entrega. Bandeja com 30 unidades.</t>
  </si>
  <si>
    <t>BD</t>
  </si>
  <si>
    <t>PEPINO CAIPIRA - 1KG - tamanho uniforme, características organolépticas (cor, sabor, aspecto) adequadas ao produto. Sem sinal de apodrecimento, manchas e outras características que não confere um produto de qualidade.</t>
  </si>
  <si>
    <t xml:space="preserve">PERA.  - aspecto e coloração própria e características organolépticas mantidas. Sem sinais de apodrecimento e sujidades. </t>
  </si>
  <si>
    <t>PIRULITOS PSICODÉLICOS - coloridos sabor tutti frutti. Medidas aproximadas 4cm diâmetrox15,5 altura, embalagem 500 contendo aproximadamente 50 unidades</t>
  </si>
  <si>
    <t>REFIL DE REPELENTE ELÉTRICO LÍQUIDO</t>
  </si>
  <si>
    <t>REPELENTE ELÉTRICO LÍQUIDO C/ REFIL</t>
  </si>
  <si>
    <t>SABONETE LIQUIDO - concentrado neutro (ph entre 7,0 a 8,0) diluição mínima de 1:15, comum para higiene das mãos, frasco com 800ml.</t>
  </si>
  <si>
    <t>SACO DE LIXO - 30 LITROS - acondicionamento de resíduos comuns, saco resistente, oxibiodegradável, confeccionado de plástico em resinas termoplásticas recicladas ou virgens, reforçado. Espessura de 0,08mm e medidas aproximadas de 59 cm de largura e 62 cm de altura. Capacidade volumétrica de 30 litros. Conforme a norma ABNT br 9191. Fornecidos em pacotes contendo 100 unidades. Na cor preta.</t>
  </si>
  <si>
    <t xml:space="preserve">SACO DE LIXO- 100 LITROS  - acondicionamento de resíduos comuns, saco resistente, oxibiodegradável, confeccionado de plástico em resinas termoplásticas recicladas ou virgens, reforçado. Espessura de 0,12 mm e medidas aproximadas de 75 cm de largura e 1,05 m de altura. Capacidade volumétrica de 100 litros. Conforme a norma ABNT br 9191. Fornecidos em pacotes contendo 100 unidades. Na cor preta. </t>
  </si>
  <si>
    <t xml:space="preserve">SACO DE LIXO- 15 LITROS  - acondicionamento de resíduos comuns, saco resistente, oxibiodegradável, confeccionado de plástico em resinas termoplásticas recicladas ou virgens, reforçado e com solda lateral única. Espessura de 0,08mm e medidas aproximadas de 39 cm de largura e 58 cm de altura. Capacidade volumétrica de 15 litros. Conforme a norma ABNT BR 9191. Fornecidos em pacotes contendo 100 unidades. Na cor preta. </t>
  </si>
  <si>
    <t>SACO DE LIXO DE 50 LITROS - acondicionamento de resíduos comuns, saco resistente, oxibiodegradável, confeccionado de plástico em resinas termoplásticas recicladas ou virgens, reforçado. Espessura de 0,10mm e medidas aproximadas de 63 cm de largura e 80 cm de altura. Capacidade volumétrica de 50 litros. Conforme a norma ABNT br 9191. Fornecidos em pacotes contendo 100 unidades. Na cor preta.</t>
  </si>
  <si>
    <t>SACO DE PAPEL KRAFT 1 KG - 500 unidades</t>
  </si>
  <si>
    <t>SACO DE PAPEL KRAFT 2 KG - 19 cm x 29 cm contem 500 unidades</t>
  </si>
  <si>
    <t>SACO PLÁSTICO PICOTADO - transparente, atóxico, virgem, picotado. saco medindo 35 cm x 50 cm. Disposto em pacotes com 1000 unidades.</t>
  </si>
  <si>
    <t>RL</t>
  </si>
  <si>
    <t xml:space="preserve">SAGU - 500G   - o produto amiláceo derivado da raiz de mandioca sob forma de grânulos esféricos, na cor branca, aspecto, odor e sabor próprios. Deverão apresentar-se limpos, secos e isentos de odores estranhos, impróprios ao produto. A embalagem deverá conter externamente os dados de identificação e procedência, número do lote data de fabricação, quantidade do produto. Validade mínima de 6 meses a partir da data de entrega. Embalagem de 500g.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</si>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</sst>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01.25">
      <c r="A17">
        <v>13</v>
      </c>
      <c r="B17">
        <v>61</v>
      </c>
      <c r="C17">
        <v>2020</v>
      </c>
      <c r="D17">
        <v>1</v>
      </c>
      <c r="G17" s="15">
        <v>1</v>
      </c>
      <c r="H17" s="20" t="s">
        <v>22</v>
      </c>
      <c r="I17" s="23">
        <v>12</v>
      </c>
      <c r="J17" s="23" t="s">
        <v>23</v>
      </c>
      <c r="K17" s="15"/>
      <c r="L17" s="7"/>
      <c r="M17" s="2"/>
      <c r="N17" s="2"/>
      <c r="O17" s="29">
        <f>(IF(AND(J17&gt;0,J17&lt;=I17),J17,I17)*(L17-M17+N17))</f>
        <v>0</v>
      </c>
      <c r="P17" s="12"/>
      <c r="Q17" s="2"/>
      <c r="R17" s="2"/>
    </row>
    <row r="18" spans="1:18" ht="123.75">
      <c r="A18">
        <v>13</v>
      </c>
      <c r="B18">
        <v>61</v>
      </c>
      <c r="C18">
        <v>2020</v>
      </c>
      <c r="D18">
        <v>2</v>
      </c>
      <c r="G18" s="15">
        <v>2</v>
      </c>
      <c r="H18" s="20" t="s">
        <v>24</v>
      </c>
      <c r="I18" s="23">
        <v>431</v>
      </c>
      <c r="J18" s="23" t="s">
        <v>25</v>
      </c>
      <c r="K18" s="15"/>
      <c r="L18" s="7"/>
      <c r="M18" s="2"/>
      <c r="N18" s="2"/>
      <c r="O18" s="29">
        <f>(IF(AND(J18&gt;0,J18&lt;=I18),J18,I18)*(L18-M18+N18))</f>
        <v>0</v>
      </c>
      <c r="P18" s="12"/>
      <c r="Q18" s="2"/>
      <c r="R18" s="2"/>
    </row>
    <row r="19" spans="1:18" ht="101.25">
      <c r="A19">
        <v>13</v>
      </c>
      <c r="B19">
        <v>61</v>
      </c>
      <c r="C19">
        <v>2020</v>
      </c>
      <c r="D19">
        <v>3</v>
      </c>
      <c r="G19" s="15">
        <v>3</v>
      </c>
      <c r="H19" s="20" t="s">
        <v>26</v>
      </c>
      <c r="I19" s="23">
        <v>48</v>
      </c>
      <c r="J19" s="23" t="s">
        <v>27</v>
      </c>
      <c r="K19" s="15"/>
      <c r="L19" s="7"/>
      <c r="M19" s="2"/>
      <c r="N19" s="2"/>
      <c r="O19" s="29">
        <f>(IF(AND(J19&gt;0,J19&lt;=I19),J19,I19)*(L19-M19+N19))</f>
        <v>0</v>
      </c>
      <c r="P19" s="12"/>
      <c r="Q19" s="2"/>
      <c r="R19" s="2"/>
    </row>
    <row r="20" spans="1:18" ht="101.25">
      <c r="A20">
        <v>13</v>
      </c>
      <c r="B20">
        <v>61</v>
      </c>
      <c r="C20">
        <v>2020</v>
      </c>
      <c r="D20">
        <v>4</v>
      </c>
      <c r="G20" s="15">
        <v>4</v>
      </c>
      <c r="H20" s="20" t="s">
        <v>28</v>
      </c>
      <c r="I20" s="23">
        <v>62</v>
      </c>
      <c r="J20" s="23" t="s">
        <v>23</v>
      </c>
      <c r="K20" s="15"/>
      <c r="L20" s="7"/>
      <c r="M20" s="2"/>
      <c r="N20" s="2"/>
      <c r="O20" s="29">
        <f>(IF(AND(J20&gt;0,J20&lt;=I20),J20,I20)*(L20-M20+N20))</f>
        <v>0</v>
      </c>
      <c r="P20" s="12"/>
      <c r="Q20" s="2"/>
      <c r="R20" s="2"/>
    </row>
    <row r="21" spans="1:18" ht="45">
      <c r="A21">
        <v>13</v>
      </c>
      <c r="B21">
        <v>61</v>
      </c>
      <c r="C21">
        <v>2020</v>
      </c>
      <c r="D21">
        <v>5</v>
      </c>
      <c r="G21" s="15">
        <v>5</v>
      </c>
      <c r="H21" s="20" t="s">
        <v>29</v>
      </c>
      <c r="I21" s="23">
        <v>62</v>
      </c>
      <c r="J21" s="23" t="s">
        <v>30</v>
      </c>
      <c r="K21" s="15"/>
      <c r="L21" s="7"/>
      <c r="M21" s="2"/>
      <c r="N21" s="2"/>
      <c r="O21" s="29">
        <f>(IF(AND(J21&gt;0,J21&lt;=I21),J21,I21)*(L21-M21+N21))</f>
        <v>0</v>
      </c>
      <c r="P21" s="12"/>
      <c r="Q21" s="2"/>
      <c r="R21" s="2"/>
    </row>
    <row r="22" spans="1:18" ht="22.5">
      <c r="A22">
        <v>13</v>
      </c>
      <c r="B22">
        <v>61</v>
      </c>
      <c r="C22">
        <v>2020</v>
      </c>
      <c r="D22">
        <v>6</v>
      </c>
      <c r="G22" s="15">
        <v>6</v>
      </c>
      <c r="H22" s="20" t="s">
        <v>31</v>
      </c>
      <c r="I22" s="23">
        <v>36</v>
      </c>
      <c r="J22" s="23" t="s">
        <v>32</v>
      </c>
      <c r="K22" s="15"/>
      <c r="L22" s="7"/>
      <c r="M22" s="2"/>
      <c r="N22" s="2"/>
      <c r="O22" s="29">
        <f>(IF(AND(J22&gt;0,J22&lt;=I22),J22,I22)*(L22-M22+N22))</f>
        <v>0</v>
      </c>
      <c r="P22" s="12"/>
      <c r="Q22" s="2"/>
      <c r="R22" s="2"/>
    </row>
    <row r="23" spans="1:18" ht="90">
      <c r="A23">
        <v>13</v>
      </c>
      <c r="B23">
        <v>61</v>
      </c>
      <c r="C23">
        <v>2020</v>
      </c>
      <c r="D23">
        <v>7</v>
      </c>
      <c r="G23" s="15">
        <v>7</v>
      </c>
      <c r="H23" s="20" t="s">
        <v>33</v>
      </c>
      <c r="I23" s="23">
        <v>52</v>
      </c>
      <c r="J23" s="23" t="s">
        <v>23</v>
      </c>
      <c r="K23" s="15"/>
      <c r="L23" s="7"/>
      <c r="M23" s="2"/>
      <c r="N23" s="2"/>
      <c r="O23" s="29">
        <f>(IF(AND(J23&gt;0,J23&lt;=I23),J23,I23)*(L23-M23+N23))</f>
        <v>0</v>
      </c>
      <c r="P23" s="12"/>
      <c r="Q23" s="2"/>
      <c r="R23" s="2"/>
    </row>
    <row r="24" spans="1:18" ht="101.25">
      <c r="A24">
        <v>13</v>
      </c>
      <c r="B24">
        <v>61</v>
      </c>
      <c r="C24">
        <v>2020</v>
      </c>
      <c r="D24">
        <v>8</v>
      </c>
      <c r="G24" s="15">
        <v>8</v>
      </c>
      <c r="H24" s="20" t="s">
        <v>34</v>
      </c>
      <c r="I24" s="23">
        <v>157</v>
      </c>
      <c r="J24" s="23" t="s">
        <v>23</v>
      </c>
      <c r="K24" s="15"/>
      <c r="L24" s="7"/>
      <c r="M24" s="2"/>
      <c r="N24" s="2"/>
      <c r="O24" s="29">
        <f>(IF(AND(J24&gt;0,J24&lt;=I24),J24,I24)*(L24-M24+N24))</f>
        <v>0</v>
      </c>
      <c r="P24" s="12"/>
      <c r="Q24" s="2"/>
      <c r="R24" s="2"/>
    </row>
    <row r="25" spans="1:18" ht="90">
      <c r="A25">
        <v>13</v>
      </c>
      <c r="B25">
        <v>61</v>
      </c>
      <c r="C25">
        <v>2020</v>
      </c>
      <c r="D25">
        <v>9</v>
      </c>
      <c r="G25" s="15">
        <v>9</v>
      </c>
      <c r="H25" s="20" t="s">
        <v>35</v>
      </c>
      <c r="I25" s="23">
        <v>148</v>
      </c>
      <c r="J25" s="23" t="s">
        <v>30</v>
      </c>
      <c r="K25" s="15"/>
      <c r="L25" s="7"/>
      <c r="M25" s="2"/>
      <c r="N25" s="2"/>
      <c r="O25" s="29">
        <f>(IF(AND(J25&gt;0,J25&lt;=I25),J25,I25)*(L25-M25+N25))</f>
        <v>0</v>
      </c>
      <c r="P25" s="12"/>
      <c r="Q25" s="2"/>
      <c r="R25" s="2"/>
    </row>
    <row r="26" spans="1:18" ht="33.75">
      <c r="A26">
        <v>13</v>
      </c>
      <c r="B26">
        <v>61</v>
      </c>
      <c r="C26">
        <v>2020</v>
      </c>
      <c r="D26">
        <v>10</v>
      </c>
      <c r="G26" s="15">
        <v>10</v>
      </c>
      <c r="H26" s="20" t="s">
        <v>36</v>
      </c>
      <c r="I26" s="23">
        <v>843</v>
      </c>
      <c r="J26" s="23" t="s">
        <v>32</v>
      </c>
      <c r="K26" s="15"/>
      <c r="L26" s="7"/>
      <c r="M26" s="2"/>
      <c r="N26" s="2"/>
      <c r="O26" s="29">
        <f>(IF(AND(J26&gt;0,J26&lt;=I26),J26,I26)*(L26-M26+N26))</f>
        <v>0</v>
      </c>
      <c r="P26" s="12"/>
      <c r="Q26" s="2"/>
      <c r="R26" s="2"/>
    </row>
    <row r="27" spans="1:18" ht="146.25">
      <c r="A27">
        <v>13</v>
      </c>
      <c r="B27">
        <v>61</v>
      </c>
      <c r="C27">
        <v>2020</v>
      </c>
      <c r="D27">
        <v>11</v>
      </c>
      <c r="G27" s="15">
        <v>11</v>
      </c>
      <c r="H27" s="20" t="s">
        <v>37</v>
      </c>
      <c r="I27" s="23">
        <v>270</v>
      </c>
      <c r="J27" s="23" t="s">
        <v>23</v>
      </c>
      <c r="K27" s="15"/>
      <c r="L27" s="7"/>
      <c r="M27" s="2"/>
      <c r="N27" s="2"/>
      <c r="O27" s="29">
        <f>(IF(AND(J27&gt;0,J27&lt;=I27),J27,I27)*(L27-M27+N27))</f>
        <v>0</v>
      </c>
      <c r="P27" s="12"/>
      <c r="Q27" s="2"/>
      <c r="R27" s="2"/>
    </row>
    <row r="28" spans="1:18" ht="33.75">
      <c r="A28">
        <v>13</v>
      </c>
      <c r="B28">
        <v>61</v>
      </c>
      <c r="C28">
        <v>2020</v>
      </c>
      <c r="D28">
        <v>12</v>
      </c>
      <c r="G28" s="15">
        <v>12</v>
      </c>
      <c r="H28" s="20" t="s">
        <v>38</v>
      </c>
      <c r="I28" s="23">
        <v>63</v>
      </c>
      <c r="J28" s="23" t="s">
        <v>39</v>
      </c>
      <c r="K28" s="15"/>
      <c r="L28" s="7"/>
      <c r="M28" s="2"/>
      <c r="N28" s="2"/>
      <c r="O28" s="29">
        <f>(IF(AND(J28&gt;0,J28&lt;=I28),J28,I28)*(L28-M28+N28))</f>
        <v>0</v>
      </c>
      <c r="P28" s="12"/>
      <c r="Q28" s="2"/>
      <c r="R28" s="2"/>
    </row>
    <row r="29" spans="1:18" ht="33.75">
      <c r="A29">
        <v>13</v>
      </c>
      <c r="B29">
        <v>61</v>
      </c>
      <c r="C29">
        <v>2020</v>
      </c>
      <c r="D29">
        <v>13</v>
      </c>
      <c r="G29" s="15">
        <v>13</v>
      </c>
      <c r="H29" s="20" t="s">
        <v>40</v>
      </c>
      <c r="I29" s="23">
        <v>30</v>
      </c>
      <c r="J29" s="23" t="s">
        <v>41</v>
      </c>
      <c r="K29" s="15"/>
      <c r="L29" s="7"/>
      <c r="M29" s="2"/>
      <c r="N29" s="2"/>
      <c r="O29" s="29">
        <f>(IF(AND(J29&gt;0,J29&lt;=I29),J29,I29)*(L29-M29+N29))</f>
        <v>0</v>
      </c>
      <c r="P29" s="12"/>
      <c r="Q29" s="2"/>
      <c r="R29" s="2"/>
    </row>
    <row r="30" spans="1:18" ht="67.5">
      <c r="A30">
        <v>13</v>
      </c>
      <c r="B30">
        <v>61</v>
      </c>
      <c r="C30">
        <v>2020</v>
      </c>
      <c r="D30">
        <v>14</v>
      </c>
      <c r="G30" s="15">
        <v>14</v>
      </c>
      <c r="H30" s="20" t="s">
        <v>42</v>
      </c>
      <c r="I30" s="23">
        <v>224</v>
      </c>
      <c r="J30" s="23" t="s">
        <v>25</v>
      </c>
      <c r="K30" s="15"/>
      <c r="L30" s="7"/>
      <c r="M30" s="2"/>
      <c r="N30" s="2"/>
      <c r="O30" s="29">
        <f>(IF(AND(J30&gt;0,J30&lt;=I30),J30,I30)*(L30-M30+N30))</f>
        <v>0</v>
      </c>
      <c r="P30" s="12"/>
      <c r="Q30" s="2"/>
      <c r="R30" s="2"/>
    </row>
    <row r="31" spans="1:18" ht="78.75">
      <c r="A31">
        <v>13</v>
      </c>
      <c r="B31">
        <v>61</v>
      </c>
      <c r="C31">
        <v>2020</v>
      </c>
      <c r="D31">
        <v>15</v>
      </c>
      <c r="G31" s="15">
        <v>15</v>
      </c>
      <c r="H31" s="20" t="s">
        <v>43</v>
      </c>
      <c r="I31" s="23">
        <v>203</v>
      </c>
      <c r="J31" s="23" t="s">
        <v>25</v>
      </c>
      <c r="K31" s="15"/>
      <c r="L31" s="7"/>
      <c r="M31" s="2"/>
      <c r="N31" s="2"/>
      <c r="O31" s="29">
        <f>(IF(AND(J31&gt;0,J31&lt;=I31),J31,I31)*(L31-M31+N31))</f>
        <v>0</v>
      </c>
      <c r="P31" s="12"/>
      <c r="Q31" s="2"/>
      <c r="R31" s="2"/>
    </row>
    <row r="32" spans="1:18" ht="123.75">
      <c r="A32">
        <v>13</v>
      </c>
      <c r="B32">
        <v>61</v>
      </c>
      <c r="C32">
        <v>2020</v>
      </c>
      <c r="D32">
        <v>16</v>
      </c>
      <c r="G32" s="15">
        <v>16</v>
      </c>
      <c r="H32" s="20" t="s">
        <v>44</v>
      </c>
      <c r="I32" s="23">
        <v>24</v>
      </c>
      <c r="J32" s="23" t="s">
        <v>23</v>
      </c>
      <c r="K32" s="15"/>
      <c r="L32" s="7"/>
      <c r="M32" s="2"/>
      <c r="N32" s="2"/>
      <c r="O32" s="29">
        <f>(IF(AND(J32&gt;0,J32&lt;=I32),J32,I32)*(L32-M32+N32))</f>
        <v>0</v>
      </c>
      <c r="P32" s="12"/>
      <c r="Q32" s="2"/>
      <c r="R32" s="2"/>
    </row>
    <row r="33" spans="1:18" ht="112.5">
      <c r="A33">
        <v>13</v>
      </c>
      <c r="B33">
        <v>61</v>
      </c>
      <c r="C33">
        <v>2020</v>
      </c>
      <c r="D33">
        <v>17</v>
      </c>
      <c r="G33" s="15">
        <v>17</v>
      </c>
      <c r="H33" s="20" t="s">
        <v>45</v>
      </c>
      <c r="I33" s="23">
        <v>12</v>
      </c>
      <c r="J33" s="23" t="s">
        <v>25</v>
      </c>
      <c r="K33" s="15"/>
      <c r="L33" s="7"/>
      <c r="M33" s="2"/>
      <c r="N33" s="2"/>
      <c r="O33" s="29">
        <f>(IF(AND(J33&gt;0,J33&lt;=I33),J33,I33)*(L33-M33+N33))</f>
        <v>0</v>
      </c>
      <c r="P33" s="12"/>
      <c r="Q33" s="2"/>
      <c r="R33" s="2"/>
    </row>
    <row r="34" spans="1:18" ht="90">
      <c r="A34">
        <v>13</v>
      </c>
      <c r="B34">
        <v>61</v>
      </c>
      <c r="C34">
        <v>2020</v>
      </c>
      <c r="D34">
        <v>18</v>
      </c>
      <c r="G34" s="15">
        <v>18</v>
      </c>
      <c r="H34" s="20" t="s">
        <v>46</v>
      </c>
      <c r="I34" s="23">
        <v>8</v>
      </c>
      <c r="J34" s="23" t="s">
        <v>41</v>
      </c>
      <c r="K34" s="15"/>
      <c r="L34" s="7"/>
      <c r="M34" s="2"/>
      <c r="N34" s="2"/>
      <c r="O34" s="29">
        <f>(IF(AND(J34&gt;0,J34&lt;=I34),J34,I34)*(L34-M34+N34))</f>
        <v>0</v>
      </c>
      <c r="P34" s="12"/>
      <c r="Q34" s="2"/>
      <c r="R34" s="2"/>
    </row>
    <row r="35" spans="1:18" ht="45">
      <c r="A35">
        <v>13</v>
      </c>
      <c r="B35">
        <v>61</v>
      </c>
      <c r="C35">
        <v>2020</v>
      </c>
      <c r="D35">
        <v>19</v>
      </c>
      <c r="G35" s="15">
        <v>19</v>
      </c>
      <c r="H35" s="20" t="s">
        <v>47</v>
      </c>
      <c r="I35" s="23">
        <v>34</v>
      </c>
      <c r="J35" s="23" t="s">
        <v>41</v>
      </c>
      <c r="K35" s="15"/>
      <c r="L35" s="7"/>
      <c r="M35" s="2"/>
      <c r="N35" s="2"/>
      <c r="O35" s="29">
        <f>(IF(AND(J35&gt;0,J35&lt;=I35),J35,I35)*(L35-M35+N35))</f>
        <v>0</v>
      </c>
      <c r="P35" s="12"/>
      <c r="Q35" s="2"/>
      <c r="R35" s="2"/>
    </row>
    <row r="36" spans="1:18" ht="22.5">
      <c r="A36">
        <v>13</v>
      </c>
      <c r="B36">
        <v>61</v>
      </c>
      <c r="C36">
        <v>2020</v>
      </c>
      <c r="D36">
        <v>20</v>
      </c>
      <c r="G36" s="15">
        <v>20</v>
      </c>
      <c r="H36" s="20" t="s">
        <v>48</v>
      </c>
      <c r="I36" s="23">
        <v>30</v>
      </c>
      <c r="J36" s="23" t="s">
        <v>39</v>
      </c>
      <c r="K36" s="15"/>
      <c r="L36" s="7"/>
      <c r="M36" s="2"/>
      <c r="N36" s="2"/>
      <c r="O36" s="29">
        <f>(IF(AND(J36&gt;0,J36&lt;=I36),J36,I36)*(L36-M36+N36))</f>
        <v>0</v>
      </c>
      <c r="P36" s="12"/>
      <c r="Q36" s="2"/>
      <c r="R36" s="2"/>
    </row>
    <row r="37" spans="1:18" ht="56.25">
      <c r="A37">
        <v>13</v>
      </c>
      <c r="B37">
        <v>61</v>
      </c>
      <c r="C37">
        <v>2020</v>
      </c>
      <c r="D37">
        <v>21</v>
      </c>
      <c r="G37" s="15">
        <v>21</v>
      </c>
      <c r="H37" s="20" t="s">
        <v>49</v>
      </c>
      <c r="I37" s="23">
        <v>88</v>
      </c>
      <c r="J37" s="23" t="s">
        <v>41</v>
      </c>
      <c r="K37" s="15"/>
      <c r="L37" s="7"/>
      <c r="M37" s="2"/>
      <c r="N37" s="2"/>
      <c r="O37" s="29">
        <f>(IF(AND(J37&gt;0,J37&lt;=I37),J37,I37)*(L37-M37+N37))</f>
        <v>0</v>
      </c>
      <c r="P37" s="12"/>
      <c r="Q37" s="2"/>
      <c r="R37" s="2"/>
    </row>
    <row r="38" spans="1:18" ht="45">
      <c r="A38">
        <v>13</v>
      </c>
      <c r="B38">
        <v>61</v>
      </c>
      <c r="C38">
        <v>2020</v>
      </c>
      <c r="D38">
        <v>22</v>
      </c>
      <c r="G38" s="15">
        <v>22</v>
      </c>
      <c r="H38" s="20" t="s">
        <v>50</v>
      </c>
      <c r="I38" s="23">
        <v>514</v>
      </c>
      <c r="J38" s="23" t="s">
        <v>30</v>
      </c>
      <c r="K38" s="15"/>
      <c r="L38" s="7"/>
      <c r="M38" s="2"/>
      <c r="N38" s="2"/>
      <c r="O38" s="29">
        <f>(IF(AND(J38&gt;0,J38&lt;=I38),J38,I38)*(L38-M38+N38))</f>
        <v>0</v>
      </c>
      <c r="P38" s="12"/>
      <c r="Q38" s="2"/>
      <c r="R38" s="2"/>
    </row>
    <row r="39" spans="1:18" ht="78.75">
      <c r="A39">
        <v>13</v>
      </c>
      <c r="B39">
        <v>61</v>
      </c>
      <c r="C39">
        <v>2020</v>
      </c>
      <c r="D39">
        <v>23</v>
      </c>
      <c r="G39" s="15">
        <v>23</v>
      </c>
      <c r="H39" s="20" t="s">
        <v>51</v>
      </c>
      <c r="I39" s="23">
        <v>216</v>
      </c>
      <c r="J39" s="23" t="s">
        <v>39</v>
      </c>
      <c r="K39" s="15"/>
      <c r="L39" s="7"/>
      <c r="M39" s="2"/>
      <c r="N39" s="2"/>
      <c r="O39" s="29">
        <f>(IF(AND(J39&gt;0,J39&lt;=I39),J39,I39)*(L39-M39+N39))</f>
        <v>0</v>
      </c>
      <c r="P39" s="12"/>
      <c r="Q39" s="2"/>
      <c r="R39" s="2"/>
    </row>
    <row r="40" spans="1:18" ht="15">
      <c r="A40">
        <v>13</v>
      </c>
      <c r="B40">
        <v>61</v>
      </c>
      <c r="C40">
        <v>2020</v>
      </c>
      <c r="D40">
        <v>24</v>
      </c>
      <c r="G40" s="15">
        <v>24</v>
      </c>
      <c r="H40" s="20" t="s">
        <v>52</v>
      </c>
      <c r="I40" s="23">
        <v>286</v>
      </c>
      <c r="J40" s="23" t="s">
        <v>32</v>
      </c>
      <c r="K40" s="15"/>
      <c r="L40" s="7"/>
      <c r="M40" s="2"/>
      <c r="N40" s="2"/>
      <c r="O40" s="29">
        <f>(IF(AND(J40&gt;0,J40&lt;=I40),J40,I40)*(L40-M40+N40))</f>
        <v>0</v>
      </c>
      <c r="P40" s="12"/>
      <c r="Q40" s="2"/>
      <c r="R40" s="2"/>
    </row>
    <row r="41" spans="1:18" ht="15">
      <c r="A41">
        <v>13</v>
      </c>
      <c r="B41">
        <v>61</v>
      </c>
      <c r="C41">
        <v>2020</v>
      </c>
      <c r="D41">
        <v>25</v>
      </c>
      <c r="G41" s="15">
        <v>25</v>
      </c>
      <c r="H41" s="20" t="s">
        <v>53</v>
      </c>
      <c r="I41" s="23">
        <v>26</v>
      </c>
      <c r="J41" s="23" t="s">
        <v>39</v>
      </c>
      <c r="K41" s="15"/>
      <c r="L41" s="7"/>
      <c r="M41" s="2"/>
      <c r="N41" s="2"/>
      <c r="O41" s="29">
        <f>(IF(AND(J41&gt;0,J41&lt;=I41),J41,I41)*(L41-M41+N41))</f>
        <v>0</v>
      </c>
      <c r="P41" s="12"/>
      <c r="Q41" s="2"/>
      <c r="R41" s="2"/>
    </row>
    <row r="42" spans="1:18" ht="123.75">
      <c r="A42">
        <v>13</v>
      </c>
      <c r="B42">
        <v>61</v>
      </c>
      <c r="C42">
        <v>2020</v>
      </c>
      <c r="D42">
        <v>26</v>
      </c>
      <c r="G42" s="15">
        <v>26</v>
      </c>
      <c r="H42" s="20" t="s">
        <v>54</v>
      </c>
      <c r="I42" s="23">
        <v>196</v>
      </c>
      <c r="J42" s="23" t="s">
        <v>23</v>
      </c>
      <c r="K42" s="15"/>
      <c r="L42" s="7"/>
      <c r="M42" s="2"/>
      <c r="N42" s="2"/>
      <c r="O42" s="29">
        <f>(IF(AND(J42&gt;0,J42&lt;=I42),J42,I42)*(L42-M42+N42))</f>
        <v>0</v>
      </c>
      <c r="P42" s="12"/>
      <c r="Q42" s="2"/>
      <c r="R42" s="2"/>
    </row>
    <row r="43" spans="1:18" ht="101.25">
      <c r="A43">
        <v>13</v>
      </c>
      <c r="B43">
        <v>61</v>
      </c>
      <c r="C43">
        <v>2020</v>
      </c>
      <c r="D43">
        <v>27</v>
      </c>
      <c r="G43" s="15">
        <v>27</v>
      </c>
      <c r="H43" s="20" t="s">
        <v>55</v>
      </c>
      <c r="I43" s="23">
        <v>450</v>
      </c>
      <c r="J43" s="23" t="s">
        <v>56</v>
      </c>
      <c r="K43" s="15"/>
      <c r="L43" s="7"/>
      <c r="M43" s="2"/>
      <c r="N43" s="2"/>
      <c r="O43" s="29">
        <f>(IF(AND(J43&gt;0,J43&lt;=I43),J43,I43)*(L43-M43+N43))</f>
        <v>0</v>
      </c>
      <c r="P43" s="12"/>
      <c r="Q43" s="2"/>
      <c r="R43" s="2"/>
    </row>
    <row r="44" spans="1:18" ht="56.25">
      <c r="A44">
        <v>13</v>
      </c>
      <c r="B44">
        <v>61</v>
      </c>
      <c r="C44">
        <v>2020</v>
      </c>
      <c r="D44">
        <v>28</v>
      </c>
      <c r="G44" s="15">
        <v>28</v>
      </c>
      <c r="H44" s="20" t="s">
        <v>57</v>
      </c>
      <c r="I44" s="23">
        <v>20</v>
      </c>
      <c r="J44" s="23" t="s">
        <v>41</v>
      </c>
      <c r="K44" s="15"/>
      <c r="L44" s="7"/>
      <c r="M44" s="2"/>
      <c r="N44" s="2"/>
      <c r="O44" s="29">
        <f>(IF(AND(J44&gt;0,J44&lt;=I44),J44,I44)*(L44-M44+N44))</f>
        <v>0</v>
      </c>
      <c r="P44" s="12"/>
      <c r="Q44" s="2"/>
      <c r="R44" s="2"/>
    </row>
    <row r="45" spans="1:18" ht="33.75">
      <c r="A45">
        <v>13</v>
      </c>
      <c r="B45">
        <v>61</v>
      </c>
      <c r="C45">
        <v>2020</v>
      </c>
      <c r="D45">
        <v>29</v>
      </c>
      <c r="G45" s="15">
        <v>29</v>
      </c>
      <c r="H45" s="20" t="s">
        <v>58</v>
      </c>
      <c r="I45" s="23">
        <v>112</v>
      </c>
      <c r="J45" s="23" t="s">
        <v>41</v>
      </c>
      <c r="K45" s="15"/>
      <c r="L45" s="7"/>
      <c r="M45" s="2"/>
      <c r="N45" s="2"/>
      <c r="O45" s="29">
        <f>(IF(AND(J45&gt;0,J45&lt;=I45),J45,I45)*(L45-M45+N45))</f>
        <v>0</v>
      </c>
      <c r="P45" s="12"/>
      <c r="Q45" s="2"/>
      <c r="R45" s="2"/>
    </row>
    <row r="46" spans="1:18" ht="45">
      <c r="A46">
        <v>13</v>
      </c>
      <c r="B46">
        <v>61</v>
      </c>
      <c r="C46">
        <v>2020</v>
      </c>
      <c r="D46">
        <v>30</v>
      </c>
      <c r="G46" s="15">
        <v>30</v>
      </c>
      <c r="H46" s="20" t="s">
        <v>59</v>
      </c>
      <c r="I46" s="23">
        <v>24</v>
      </c>
      <c r="J46" s="23" t="s">
        <v>23</v>
      </c>
      <c r="K46" s="15"/>
      <c r="L46" s="7"/>
      <c r="M46" s="2"/>
      <c r="N46" s="2"/>
      <c r="O46" s="29">
        <f>(IF(AND(J46&gt;0,J46&lt;=I46),J46,I46)*(L46-M46+N46))</f>
        <v>0</v>
      </c>
      <c r="P46" s="12"/>
      <c r="Q46" s="2"/>
      <c r="R46" s="2"/>
    </row>
    <row r="47" spans="1:18" ht="15">
      <c r="A47">
        <v>13</v>
      </c>
      <c r="B47">
        <v>61</v>
      </c>
      <c r="C47">
        <v>2020</v>
      </c>
      <c r="D47">
        <v>31</v>
      </c>
      <c r="G47" s="15">
        <v>31</v>
      </c>
      <c r="H47" s="20" t="s">
        <v>60</v>
      </c>
      <c r="I47" s="23">
        <v>128</v>
      </c>
      <c r="J47" s="23" t="s">
        <v>39</v>
      </c>
      <c r="K47" s="15"/>
      <c r="L47" s="7"/>
      <c r="M47" s="2"/>
      <c r="N47" s="2"/>
      <c r="O47" s="29">
        <f>(IF(AND(J47&gt;0,J47&lt;=I47),J47,I47)*(L47-M47+N47))</f>
        <v>0</v>
      </c>
      <c r="P47" s="12"/>
      <c r="Q47" s="2"/>
      <c r="R47" s="2"/>
    </row>
    <row r="48" spans="1:18" ht="15">
      <c r="A48">
        <v>13</v>
      </c>
      <c r="B48">
        <v>61</v>
      </c>
      <c r="C48">
        <v>2020</v>
      </c>
      <c r="D48">
        <v>32</v>
      </c>
      <c r="G48" s="15">
        <v>32</v>
      </c>
      <c r="H48" s="20" t="s">
        <v>61</v>
      </c>
      <c r="I48" s="23">
        <v>51</v>
      </c>
      <c r="J48" s="23" t="s">
        <v>39</v>
      </c>
      <c r="K48" s="15"/>
      <c r="L48" s="7"/>
      <c r="M48" s="2"/>
      <c r="N48" s="2"/>
      <c r="O48" s="29">
        <f>(IF(AND(J48&gt;0,J48&lt;=I48),J48,I48)*(L48-M48+N48))</f>
        <v>0</v>
      </c>
      <c r="P48" s="12"/>
      <c r="Q48" s="2"/>
      <c r="R48" s="2"/>
    </row>
    <row r="49" spans="1:18" ht="33.75">
      <c r="A49">
        <v>13</v>
      </c>
      <c r="B49">
        <v>61</v>
      </c>
      <c r="C49">
        <v>2020</v>
      </c>
      <c r="D49">
        <v>33</v>
      </c>
      <c r="G49" s="15">
        <v>33</v>
      </c>
      <c r="H49" s="20" t="s">
        <v>62</v>
      </c>
      <c r="I49" s="23">
        <v>262</v>
      </c>
      <c r="J49" s="23" t="s">
        <v>30</v>
      </c>
      <c r="K49" s="15"/>
      <c r="L49" s="7"/>
      <c r="M49" s="2"/>
      <c r="N49" s="2"/>
      <c r="O49" s="29">
        <f>(IF(AND(J49&gt;0,J49&lt;=I49),J49,I49)*(L49-M49+N49))</f>
        <v>0</v>
      </c>
      <c r="P49" s="12"/>
      <c r="Q49" s="2"/>
      <c r="R49" s="2"/>
    </row>
    <row r="50" spans="1:18" ht="90">
      <c r="A50">
        <v>13</v>
      </c>
      <c r="B50">
        <v>61</v>
      </c>
      <c r="C50">
        <v>2020</v>
      </c>
      <c r="D50">
        <v>34</v>
      </c>
      <c r="G50" s="15">
        <v>34</v>
      </c>
      <c r="H50" s="20" t="s">
        <v>63</v>
      </c>
      <c r="I50" s="23">
        <v>1148</v>
      </c>
      <c r="J50" s="23" t="s">
        <v>23</v>
      </c>
      <c r="K50" s="15"/>
      <c r="L50" s="7"/>
      <c r="M50" s="2"/>
      <c r="N50" s="2"/>
      <c r="O50" s="29">
        <f>(IF(AND(J50&gt;0,J50&lt;=I50),J50,I50)*(L50-M50+N50))</f>
        <v>0</v>
      </c>
      <c r="P50" s="12"/>
      <c r="Q50" s="2"/>
      <c r="R50" s="2"/>
    </row>
    <row r="51" spans="1:18" ht="90">
      <c r="A51">
        <v>13</v>
      </c>
      <c r="B51">
        <v>61</v>
      </c>
      <c r="C51">
        <v>2020</v>
      </c>
      <c r="D51">
        <v>35</v>
      </c>
      <c r="G51" s="15">
        <v>35</v>
      </c>
      <c r="H51" s="20" t="s">
        <v>64</v>
      </c>
      <c r="I51" s="23">
        <v>690</v>
      </c>
      <c r="J51" s="23" t="s">
        <v>23</v>
      </c>
      <c r="K51" s="15"/>
      <c r="L51" s="7"/>
      <c r="M51" s="2"/>
      <c r="N51" s="2"/>
      <c r="O51" s="29">
        <f>(IF(AND(J51&gt;0,J51&lt;=I51),J51,I51)*(L51-M51+N51))</f>
        <v>0</v>
      </c>
      <c r="P51" s="12"/>
      <c r="Q51" s="2"/>
      <c r="R51" s="2"/>
    </row>
    <row r="52" spans="1:18" ht="101.25">
      <c r="A52">
        <v>13</v>
      </c>
      <c r="B52">
        <v>61</v>
      </c>
      <c r="C52">
        <v>2020</v>
      </c>
      <c r="D52">
        <v>36</v>
      </c>
      <c r="G52" s="15">
        <v>36</v>
      </c>
      <c r="H52" s="20" t="s">
        <v>65</v>
      </c>
      <c r="I52" s="23">
        <v>1401</v>
      </c>
      <c r="J52" s="23" t="s">
        <v>23</v>
      </c>
      <c r="K52" s="15"/>
      <c r="L52" s="7"/>
      <c r="M52" s="2"/>
      <c r="N52" s="2"/>
      <c r="O52" s="29">
        <f>(IF(AND(J52&gt;0,J52&lt;=I52),J52,I52)*(L52-M52+N52))</f>
        <v>0</v>
      </c>
      <c r="P52" s="12"/>
      <c r="Q52" s="2"/>
      <c r="R52" s="2"/>
    </row>
    <row r="53" spans="1:18" ht="90">
      <c r="A53">
        <v>13</v>
      </c>
      <c r="B53">
        <v>61</v>
      </c>
      <c r="C53">
        <v>2020</v>
      </c>
      <c r="D53">
        <v>37</v>
      </c>
      <c r="G53" s="15">
        <v>37</v>
      </c>
      <c r="H53" s="20" t="s">
        <v>66</v>
      </c>
      <c r="I53" s="23">
        <v>743</v>
      </c>
      <c r="J53" s="23" t="s">
        <v>39</v>
      </c>
      <c r="K53" s="15"/>
      <c r="L53" s="7"/>
      <c r="M53" s="2"/>
      <c r="N53" s="2"/>
      <c r="O53" s="29">
        <f>(IF(AND(J53&gt;0,J53&lt;=I53),J53,I53)*(L53-M53+N53))</f>
        <v>0</v>
      </c>
      <c r="P53" s="12"/>
      <c r="Q53" s="2"/>
      <c r="R53" s="2"/>
    </row>
    <row r="54" spans="1:18" ht="15">
      <c r="A54">
        <v>13</v>
      </c>
      <c r="B54">
        <v>61</v>
      </c>
      <c r="C54">
        <v>2020</v>
      </c>
      <c r="D54">
        <v>38</v>
      </c>
      <c r="G54" s="15">
        <v>38</v>
      </c>
      <c r="H54" s="20" t="s">
        <v>67</v>
      </c>
      <c r="I54" s="23">
        <v>48</v>
      </c>
      <c r="J54" s="23" t="s">
        <v>23</v>
      </c>
      <c r="K54" s="15"/>
      <c r="L54" s="7"/>
      <c r="M54" s="2"/>
      <c r="N54" s="2"/>
      <c r="O54" s="29">
        <f>(IF(AND(J54&gt;0,J54&lt;=I54),J54,I54)*(L54-M54+N54))</f>
        <v>0</v>
      </c>
      <c r="P54" s="12"/>
      <c r="Q54" s="2"/>
      <c r="R54" s="2"/>
    </row>
    <row r="55" spans="1:18" ht="22.5">
      <c r="A55">
        <v>13</v>
      </c>
      <c r="B55">
        <v>61</v>
      </c>
      <c r="C55">
        <v>2020</v>
      </c>
      <c r="D55">
        <v>39</v>
      </c>
      <c r="G55" s="15">
        <v>39</v>
      </c>
      <c r="H55" s="20" t="s">
        <v>68</v>
      </c>
      <c r="I55" s="23">
        <v>48</v>
      </c>
      <c r="J55" s="23" t="s">
        <v>23</v>
      </c>
      <c r="K55" s="15"/>
      <c r="L55" s="7"/>
      <c r="M55" s="2"/>
      <c r="N55" s="2"/>
      <c r="O55" s="29">
        <f>(IF(AND(J55&gt;0,J55&lt;=I55),J55,I55)*(L55-M55+N55))</f>
        <v>0</v>
      </c>
      <c r="P55" s="12"/>
      <c r="Q55" s="2"/>
      <c r="R55" s="2"/>
    </row>
    <row r="56" spans="1:18" ht="33.75">
      <c r="A56">
        <v>13</v>
      </c>
      <c r="B56">
        <v>61</v>
      </c>
      <c r="C56">
        <v>2020</v>
      </c>
      <c r="D56">
        <v>40</v>
      </c>
      <c r="G56" s="15">
        <v>40</v>
      </c>
      <c r="H56" s="20" t="s">
        <v>69</v>
      </c>
      <c r="I56" s="23">
        <v>68</v>
      </c>
      <c r="J56" s="23" t="s">
        <v>70</v>
      </c>
      <c r="K56" s="15"/>
      <c r="L56" s="7"/>
      <c r="M56" s="2"/>
      <c r="N56" s="2"/>
      <c r="O56" s="29">
        <f>(IF(AND(J56&gt;0,J56&lt;=I56),J56,I56)*(L56-M56+N56))</f>
        <v>0</v>
      </c>
      <c r="P56" s="12"/>
      <c r="Q56" s="2"/>
      <c r="R56" s="2"/>
    </row>
    <row r="57" spans="1:18" ht="101.25">
      <c r="A57">
        <v>13</v>
      </c>
      <c r="B57">
        <v>61</v>
      </c>
      <c r="C57">
        <v>2020</v>
      </c>
      <c r="D57">
        <v>41</v>
      </c>
      <c r="G57" s="15">
        <v>41</v>
      </c>
      <c r="H57" s="20" t="s">
        <v>71</v>
      </c>
      <c r="I57" s="23">
        <v>65</v>
      </c>
      <c r="J57" s="23" t="s">
        <v>23</v>
      </c>
      <c r="K57" s="15"/>
      <c r="L57" s="7"/>
      <c r="M57" s="2"/>
      <c r="N57" s="2"/>
      <c r="O57" s="29">
        <f>(IF(AND(J57&gt;0,J57&lt;=I57),J57,I57)*(L57-M57+N57))</f>
        <v>0</v>
      </c>
      <c r="P57" s="12"/>
      <c r="Q57" s="2"/>
      <c r="R57" s="2"/>
    </row>
    <row r="58" spans="7:18" ht="15">
      <c r="G58" s="15"/>
      <c r="H58" s="20"/>
      <c r="I58" s="23"/>
      <c r="J58" s="23"/>
      <c r="K58" s="15"/>
      <c r="L58" s="7"/>
      <c r="M58" s="2"/>
      <c r="N58" s="2"/>
      <c r="O58" s="9"/>
      <c r="P58" s="12"/>
      <c r="Q58" s="2"/>
      <c r="R58" s="2"/>
    </row>
    <row r="59" spans="8:15" ht="15">
      <c r="H59" s="16"/>
      <c r="L59" s="31" t="s">
        <v>72</v>
      </c>
      <c r="N59" s="32"/>
      <c r="O59" s="33">
        <f>SUM(O10:O57)</f>
        <v>0</v>
      </c>
    </row>
    <row r="60" ht="15.75" thickBot="1">
      <c r="H60" s="16"/>
    </row>
    <row r="61" spans="8:16" ht="15">
      <c r="H61" s="16"/>
      <c r="N61" s="38"/>
      <c r="O61" s="41"/>
      <c r="P61" s="42" t="s">
        <v>77</v>
      </c>
    </row>
    <row r="62" spans="8:16" ht="15">
      <c r="H62" s="16" t="s">
        <v>73</v>
      </c>
      <c r="I62" s="36"/>
      <c r="N62" s="38"/>
      <c r="O62" s="40"/>
      <c r="P62" s="39"/>
    </row>
    <row r="63" spans="8:16" ht="15">
      <c r="H63" s="16" t="s">
        <v>74</v>
      </c>
      <c r="I63" s="36"/>
      <c r="N63" s="38"/>
      <c r="O63" s="40"/>
      <c r="P63" s="39"/>
    </row>
    <row r="64" spans="8:16" ht="15">
      <c r="H64" s="16" t="s">
        <v>75</v>
      </c>
      <c r="I64" s="4"/>
      <c r="N64" s="38"/>
      <c r="O64" s="40"/>
      <c r="P64" s="39"/>
    </row>
    <row r="65" spans="8:16" ht="15">
      <c r="H65" s="16" t="s">
        <v>76</v>
      </c>
      <c r="I65" s="36"/>
      <c r="N65" s="38"/>
      <c r="O65" s="40"/>
      <c r="P65" s="39"/>
    </row>
    <row r="66" spans="8:16" ht="15">
      <c r="H66" s="16"/>
      <c r="I66" s="37"/>
      <c r="N66" s="38"/>
      <c r="O66" s="40"/>
      <c r="P66" s="39"/>
    </row>
    <row r="67" spans="8:16" ht="15">
      <c r="H67" s="16"/>
      <c r="I67" s="4"/>
      <c r="N67" s="38"/>
      <c r="O67" s="40"/>
      <c r="P67" s="39"/>
    </row>
    <row r="68" spans="8:16" ht="15">
      <c r="H68" s="16"/>
      <c r="I68" s="4"/>
      <c r="N68" s="38"/>
      <c r="O68" s="40"/>
      <c r="P68" s="39"/>
    </row>
    <row r="69" spans="14:16" ht="15">
      <c r="N69" s="38"/>
      <c r="O69" s="40"/>
      <c r="P69" s="39"/>
    </row>
    <row r="70" spans="14:16" ht="15.75" thickBot="1">
      <c r="N70" s="38"/>
      <c r="O70" s="43"/>
      <c r="P70" s="44" t="s">
        <v>78</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2020-10-08T11:39:22Z</dcterms:created>
  <dcterms:modified xsi:type="dcterms:W3CDTF">2020-10-08T11:39:30Z</dcterms:modified>
  <cp:category/>
  <cp:version/>
  <cp:contentType/>
  <cp:contentStatus/>
</cp:coreProperties>
</file>