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4640" activeTab="0"/>
  </bookViews>
  <sheets>
    <sheet name="Plan1" sheetId="1" r:id="rId1"/>
  </sheets>
  <definedNames/>
  <calcPr fullCalcOnLoad="1"/>
</workbook>
</file>

<file path=xl/sharedStrings.xml><?xml version="1.0" encoding="utf-8"?>
<sst xmlns="http://schemas.openxmlformats.org/spreadsheetml/2006/main" count="179" uniqueCount="112">
  <si>
    <t>PREFEITURA MUNICIPAL DE ITARARE
CNPJ: 46.634.390/0001-52</t>
  </si>
  <si>
    <t>DIGITAÇÃO ELETRÔNICA DA PROPOSTA</t>
  </si>
  <si>
    <t>PREGÃO PRESENCIAL</t>
  </si>
  <si>
    <t>SEQUENCIA: 92</t>
  </si>
  <si>
    <t>Data Abertura: 04/09/2017 Hrs: 08:10</t>
  </si>
  <si>
    <t>Local Entrega: PREFEITURA MUNICIPAL DE ITARARÉ, RUA XV DE NOVEMBRO, 83</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</si>
  <si>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</si>
  <si>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</si>
  <si>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</si>
  <si>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</si>
  <si>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</si>
  <si>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</si>
  <si>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</si>
  <si>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</si>
  <si>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</si>
  <si>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</si>
  <si>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</si>
  <si>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</si>
  <si>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</si>
  <si>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</si>
  <si>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</si>
  <si>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ABAIXADOR DE LÍNGUA EM MADEIRA  - (espátula de madeira) descartável, formato convencional liso, superfície e bordas perfeitamente acabadas, espessura e largura,uniforme em toda a sua extensão, medindo aproximadamente 14 cm de comprimento; 1,4 cm de largura; 0,5 mm de espessura - pacote c/ 100 unidades</t>
  </si>
  <si>
    <t>PCT</t>
  </si>
  <si>
    <t>ABAIXADOR DE LÍNGUA EM PLÁSTICO  - com aroma e sabor pacote c/ 100 unidades, data de fabricação ano vigente.</t>
  </si>
  <si>
    <t>ÁGUA OXIGENADA  - 10 volumes (solução de peróxido de hidrogênio 3%) - frasco c/ 1 litro</t>
  </si>
  <si>
    <t>LT</t>
  </si>
  <si>
    <t>AGULHA DESCARTÁVEL - 40 X 12, cx c/ 100 unidades, data de fabricação ano vigente, com as seguintes características: Composta de cânula com bisel, trifacetado e siliconizado, capa protetora em formato cilindrico, Cânula em aço inox, capa e canhão de polímeros atóxicos, embaladas individualmente. Esterelizado em óxido de etileno.</t>
  </si>
  <si>
    <t>CX</t>
  </si>
  <si>
    <t>AGULHA HIPODÉRMICA  - descartável 20 x 5,5, cx c/ 100 unidades, data de fabricação ano vigente, com as seguintes características: cânula siliconada, bisel trifacetado, canhão transparente, sem rosca. Embalada individualmente em papel grau cirúrgico e laminado de polipropileno c/ abertura em pétala, esterilizado em óxido de etileno</t>
  </si>
  <si>
    <t>ÁLCOOL 70 %  - frasco c/ 01 lt.</t>
  </si>
  <si>
    <t>ÁLCOOL EM GEL  - glicerinado para mãos - frasco c/ 1000 ml</t>
  </si>
  <si>
    <t>FR</t>
  </si>
  <si>
    <t>ALGODÃO HIDRÓFILO - 500 gramas, em camadas contínuas em forma de rolo (manta), provido de papel apropriado em toda sua extensão. O algodão deverá apresentar aspecto homogêneo e macio,boa absorção, ausência de grumos ou quaisquer impurezas, ser inodoro, de cor branca (nomínimo 80% de brancura). Embalado em saco plástico individual</t>
  </si>
  <si>
    <t>UN</t>
  </si>
  <si>
    <t>ALMOTOLIA PLÁSTICA BICO LONGO RETO 250 ML  - transparente incolor, resistente, graduada</t>
  </si>
  <si>
    <t>ALMOTOLIA PLÁSTICA BICO LONGO CURVO 500 ML  - transparente incolor, resistente, graduada</t>
  </si>
  <si>
    <t>ATADURA DE CREPE - medindo aproximadamente 15 cm de largura x 1,80m(repouso) sendo 4,50 m de comprimento(esticada), cor natural com 13 fios, constituído  de fios de algodao cru, bordas devidamente acabadas, elasticidade adequada uniformemente enroladas isenta de quaisquer defeito  embalada individualmente por maquina automatica, constando externamente os dados de identificacao e procedência, acondicionado em pacote  plástico, contendo 12 unidades, feita por indústria brasileira.</t>
  </si>
  <si>
    <t>AVENTAL DESCARTAVEL  - manda longa confeccionado em tnt(polipropileno) aberto nas costas com tiras para amarrar na cintura e no pescoço, Gramaturas 20, cor branco, tamanho G - pacote c/ 10 unidades</t>
  </si>
  <si>
    <t>BOLSA COLETORA DE URINA  - sistema fechado 2000 ml, data de fabricação ano vigente</t>
  </si>
  <si>
    <t>BOLSA DE COLOSTOMIA  - opaca drenável</t>
  </si>
  <si>
    <t>CATÉTER INTRAVENOSO ABOCATH 14 G - embalados individualmente - caixa c/ 50 unidades</t>
  </si>
  <si>
    <t>CATÉTER INTRAVENOSO ABOCATH 16 G - embalados individualmente - caixa c/ 50 unidades</t>
  </si>
  <si>
    <t>CATÉTER INTRAVENOSO ABOCATH 18 G - embalados individualmente - caixa c/ 50 unidades</t>
  </si>
  <si>
    <t>CATÉTER INTRAVENOSO ABOCATH 20 G - embalados individualmente - caixa c/ 50 unidades</t>
  </si>
  <si>
    <t>CATÉTER INTRAVENOSO ABOCATH 22 G - embalados individualmente - caixa c/ 50 unidades</t>
  </si>
  <si>
    <t>CATÉTER INTRAVENOSO ABOCATH 24 G - embalados individualmente - caixa c/ 50 unidades</t>
  </si>
  <si>
    <t>CATÉTER NASAL  - tipo óculos, tamanho único, esterilizado a raio gama, embalado individualmente em saco plástico</t>
  </si>
  <si>
    <t>COLETOR DE URINA INFANTIL  - unissex com as seguintes características: saco de polietileno de baixa densidade adesivo dupla face antialérgico - pct c/ 10 unidades</t>
  </si>
  <si>
    <t xml:space="preserve">COMPRESSA DE GAZE HIDRÓFILA  - 13 fios, 8 camadas, 5 dobras, 100% algodão em tecido tipo tela , tam 7,5 cm x  7,5 cm - pacote c/ 500 gramas </t>
  </si>
  <si>
    <t>DETERGENTE ENZIMÁTICO  - para cuba ultrassônica c/ registro na ANVISA e nome químico responsável - frasco c/ 1 litro</t>
  </si>
  <si>
    <t>ELETRODO AUTO ADESIVO PARA FISIOTERAPIA 5CM X 5 CM  - jogo c/ 4 unidades</t>
  </si>
  <si>
    <t>JG</t>
  </si>
  <si>
    <t>ELETRODO AUTO ADESIVO PARA FISIOTERAPIA 9CM X 5 CM  - jogo c/ 4 unidades</t>
  </si>
  <si>
    <t>ELETRODO ESPUMA  - para monitorização cardíaca c/ 50 unidades</t>
  </si>
  <si>
    <t xml:space="preserve">EQUIPO MACROGOTAS  - c/ injetor lateral  Y a 20cm do conector, controlador fluxo (gotejamento) tipo pinça rolete, conexão luer p/ dispositivo acesso venoso. </t>
  </si>
  <si>
    <t xml:space="preserve">ESFIGMOMANÔMETRO  - aparelho de pressão adulto aneróide verificado pelo INMETRO c/ manguito e pêra em PVC, estojo p/ viagem, braçadeira de nylon e fecho de velcro </t>
  </si>
  <si>
    <t>ESPADRAPO IMPERMEÁVEL BRANCO  - 10cm x  4,5 cm, composto de tecido 100% algodão com resina acrílica impermeabilizante</t>
  </si>
  <si>
    <t>ESPÁTULA DE AYRES  - pacote c/ 100 unidades</t>
  </si>
  <si>
    <t>ESPÉCULO VAGINAL DESCARTÁVEL TAMANHO G</t>
  </si>
  <si>
    <t>ESPÉCULO VAGINAL DESCARTÁVEL TAMANHO M</t>
  </si>
  <si>
    <t>ESPÉCULO VAGINAL DESCARTÁVEL TAMANHO P</t>
  </si>
  <si>
    <t>FIO DE SUTURA NYLON MONOFILAMENTO PRETO Nº 2,0  - c/ agulha 3/8 círculo c/ 24 envelopes</t>
  </si>
  <si>
    <t xml:space="preserve">FIO DE SUTURA NYLON MONOFILAMENTO PRETO Nº 3,0 </t>
  </si>
  <si>
    <t>FITA ADESIVA HOSPITALAR  - confeccionada c/ dorso de papel crepado, tratado com latices de estireno butadieno cor branca medindo 16 mm largura x 50 m. comp.</t>
  </si>
  <si>
    <t>RL</t>
  </si>
  <si>
    <t>FITA ADESIVA MICROPORE  - confeccionada com substrato de não-tecido à base de fibras de viscose, resina acrílica e massa adesiva à base de poliacrilato hipoalergênico, medidas: 2,5 cm x 10 metros.</t>
  </si>
  <si>
    <t>FITA ADESIVA PARA AUTOCLAVE   - rolo c/ 19 mm largura x 30 metros comprimento</t>
  </si>
  <si>
    <t>GEL CONDUTOR AZUL PARA ULTRASSOM - tens, fes, correntes, eletrocardiograma com a seguinte composição: Polímero Carboxivinílico, Imidazolidil uréia, Metil parabeno, Corante, 2 amino, 2 metil, 1 propanol (AMP) e Água deionizada. pH = 6,5 a 7,0 (Neutro) - frasco c/ 300 gramas</t>
  </si>
  <si>
    <t>GORRO FEMININO COM ELÁSTICO  - pacote c/ 100 unidades</t>
  </si>
  <si>
    <t>INALADOR/NEBULIZADOR  - ar comprimido bivolt c/ duas máscaras (adulto/infantil), 1 tubo, 1 câmara de nebulização</t>
  </si>
  <si>
    <t>KIT NEBULIZAÇÃO ADULTO - c/ extensão c/ conector p/ ar comprimido ou oxigênio, recipiente dosador,máscara p/ adultos, proteção antibacteriana</t>
  </si>
  <si>
    <t>KIT</t>
  </si>
  <si>
    <t>KIT NEBULIZAÇÃO INFANTIL  - c/ extensão c/ conector p/ ar comprimido ou oxigênio, recipiente dosador,máscara p/ adultos, proteção antibacteriana</t>
  </si>
  <si>
    <t>LÂMINA DE VIDRO  - ponta fosca para microscopia, data de fabricação ano vigente - cx c/ 100 lâminas</t>
  </si>
  <si>
    <t>LÂMINA P/ BISTURI Nº 12 - caixa c/ 100 unidades</t>
  </si>
  <si>
    <t>LÂMINA P/ BISTURI Nº 14  - caixa c/ 100 unidades</t>
  </si>
  <si>
    <t>LÂMINA P/ BISTURI Nº 24 - caixa c/ 100 unidades</t>
  </si>
  <si>
    <t xml:space="preserve">LANTERNA DE PUPILA </t>
  </si>
  <si>
    <t>LOÇÃO OLEOSA - Dersany p/ tratamento de escaras de graus I, II e III- frasco c/ 200 ml</t>
  </si>
  <si>
    <t>LUVAS DE PROCEDIMENTOS DE LÁTEX SEM TALCO TAMANHO M - caixa c/ 100 unidades</t>
  </si>
  <si>
    <t>LUVAS DE PROCEDIMENTOS DE LÁTEX SEM TALCO TAMANHO P  - caixa c/ 100 unidades</t>
  </si>
  <si>
    <t>LUVAS DE PROCEDIMENTOS DE LÁTEX TAMANHO XP - caixa c/ 100 unidades</t>
  </si>
  <si>
    <t>MASCARA DESCARTÁVEL  - tripla com elástico cx c/ 50 unidades</t>
  </si>
  <si>
    <t>PAPEL GRAU CIRURGICO   - c/ indicadores quím. esteril. Vapor, bobina c/ as medidas: 30 cm x 100 metros</t>
  </si>
  <si>
    <t>BOB</t>
  </si>
  <si>
    <t xml:space="preserve">PAPEL LENÇOL  - cor branco medidas 70 cm x 50 metros </t>
  </si>
  <si>
    <t>PAPEL TOALHA - 23 cmx 27 cm, pacote c/ 1000 folhas interdobrados cor branco</t>
  </si>
  <si>
    <t>PINÇA CHERRON - descartável para exames e procedimentos ginecológicos, embalada individualmente</t>
  </si>
  <si>
    <t>POVEDINE DEGERMANTE - produto antisséptico para uso degermante, composição: solução aquosa 10% iodopolividona (1% iodo ativo) - frasco c/ 1000 ml</t>
  </si>
  <si>
    <t>PVPI TÓPICO 10% - princípio ativo: Polivinilpirrolidona Iodo  - frasco c/ 1000 ml</t>
  </si>
  <si>
    <t>SCALP Nº 22  - cx c/ 100 unidades</t>
  </si>
  <si>
    <t>SCALP Nº 24  - cx c/ 100 unidades</t>
  </si>
  <si>
    <t>SONDA URETRAL Nº 08 - data de fabricação ano vigente</t>
  </si>
  <si>
    <t>SONDA URETRAL Nº 10 - data de fabricação ano vigente</t>
  </si>
  <si>
    <t>SONDA URETRAL Nº 12 - data de fabricação ano vigente</t>
  </si>
  <si>
    <t xml:space="preserve">SORO FISIOLÓGICO 0,9% FRASCO C/ 250 ML - uso tópico, inalatório ou intranasal </t>
  </si>
  <si>
    <t xml:space="preserve">SORO FISIOLÓGICO 0,9% FRASCO C/ 500 ML - uso tópico, inalatório ou intranasal </t>
  </si>
  <si>
    <t>TERMÔMETRO CLÍNICO DIGITAL - visor decimal, medição em graus C, a prova de água, indicador sonoro, alertas diferenciados para temperatura normal e febril, memoriza última temperatura, produto livre de Bisphenol A, com cabo extensor e registro na ANVISA.</t>
  </si>
  <si>
    <t>TESTE RÁPIDO  - para gravidez hcg Diag Fast - caixa c/ 100 unidades</t>
  </si>
  <si>
    <t>TIRAS REAGENTES - para detectar proteina na urina cx c/ 100 unidades</t>
  </si>
  <si>
    <t>TUBO A VÁCUO - 13 x 75 mm com EDTA K3, aspiração 5 ml - caixa c/ 100 unidades ( roxo)</t>
  </si>
  <si>
    <t>TUBO SECO  - para coleta a vacuo  5 ml - caixa c/ 100 unidades (vermelho)</t>
  </si>
  <si>
    <t>TUBO A VÁCUO - para coleta de sangue ultilizado no este de glicose 5ml(glicemia) caixa c/ 100 unidades (cinza)</t>
  </si>
  <si>
    <t>VASELINA LÍQUIDA  - frasco c/ 1000 ml, data de fabricação ano vigente</t>
  </si>
  <si>
    <t>VASELINA SÓLIDA  - frasco c/ 500 gramas, data de fabricação ano vigente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</si>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</sst>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4"/>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67.5">
      <c r="A17">
        <v>13</v>
      </c>
      <c r="B17">
        <v>92</v>
      </c>
      <c r="C17">
        <v>2017</v>
      </c>
      <c r="D17">
        <v>1</v>
      </c>
      <c r="G17" s="14">
        <v>1</v>
      </c>
      <c r="H17" s="19" t="s">
        <v>21</v>
      </c>
      <c r="I17" s="22">
        <v>160</v>
      </c>
      <c r="J17" s="22" t="s">
        <v>22</v>
      </c>
      <c r="K17" s="14"/>
      <c r="L17" s="6"/>
      <c r="M17" s="1"/>
      <c r="N17" s="1"/>
      <c r="O17" s="28">
        <f>(IF(AND(J17&gt;0,J17&lt;=I17),J17,I17)*(L17-M17+N17))</f>
        <v>0</v>
      </c>
      <c r="P17" s="11"/>
      <c r="Q17" s="1"/>
      <c r="R17" s="1"/>
    </row>
    <row r="18" spans="1:18" ht="22.5">
      <c r="A18">
        <v>13</v>
      </c>
      <c r="B18">
        <v>92</v>
      </c>
      <c r="C18">
        <v>2017</v>
      </c>
      <c r="D18">
        <v>2</v>
      </c>
      <c r="G18" s="14">
        <v>2</v>
      </c>
      <c r="H18" s="19" t="s">
        <v>23</v>
      </c>
      <c r="I18" s="22">
        <v>100</v>
      </c>
      <c r="J18" s="22" t="s">
        <v>22</v>
      </c>
      <c r="K18" s="14"/>
      <c r="L18" s="6"/>
      <c r="M18" s="1"/>
      <c r="N18" s="1"/>
      <c r="O18" s="28">
        <f>(IF(AND(J18&gt;0,J18&lt;=I18),J18,I18)*(L18-M18+N18))</f>
        <v>0</v>
      </c>
      <c r="P18" s="11"/>
      <c r="Q18" s="1"/>
      <c r="R18" s="1"/>
    </row>
    <row r="19" spans="1:18" ht="22.5">
      <c r="A19">
        <v>13</v>
      </c>
      <c r="B19">
        <v>92</v>
      </c>
      <c r="C19">
        <v>2017</v>
      </c>
      <c r="D19">
        <v>3</v>
      </c>
      <c r="G19" s="14">
        <v>3</v>
      </c>
      <c r="H19" s="19" t="s">
        <v>24</v>
      </c>
      <c r="I19" s="22">
        <v>60</v>
      </c>
      <c r="J19" s="22" t="s">
        <v>25</v>
      </c>
      <c r="K19" s="14"/>
      <c r="L19" s="6"/>
      <c r="M19" s="1"/>
      <c r="N19" s="1"/>
      <c r="O19" s="28">
        <f>(IF(AND(J19&gt;0,J19&lt;=I19),J19,I19)*(L19-M19+N19))</f>
        <v>0</v>
      </c>
      <c r="P19" s="11"/>
      <c r="Q19" s="1"/>
      <c r="R19" s="1"/>
    </row>
    <row r="20" spans="1:18" ht="78.75">
      <c r="A20">
        <v>13</v>
      </c>
      <c r="B20">
        <v>92</v>
      </c>
      <c r="C20">
        <v>2017</v>
      </c>
      <c r="D20">
        <v>4</v>
      </c>
      <c r="G20" s="14">
        <v>4</v>
      </c>
      <c r="H20" s="19" t="s">
        <v>26</v>
      </c>
      <c r="I20" s="22">
        <v>60</v>
      </c>
      <c r="J20" s="22" t="s">
        <v>27</v>
      </c>
      <c r="K20" s="14"/>
      <c r="L20" s="6"/>
      <c r="M20" s="1"/>
      <c r="N20" s="1"/>
      <c r="O20" s="28">
        <f>(IF(AND(J20&gt;0,J20&lt;=I20),J20,I20)*(L20-M20+N20))</f>
        <v>0</v>
      </c>
      <c r="P20" s="11"/>
      <c r="Q20" s="1"/>
      <c r="R20" s="1"/>
    </row>
    <row r="21" spans="1:18" ht="78.75">
      <c r="A21">
        <v>13</v>
      </c>
      <c r="B21">
        <v>92</v>
      </c>
      <c r="C21">
        <v>2017</v>
      </c>
      <c r="D21">
        <v>5</v>
      </c>
      <c r="G21" s="14">
        <v>5</v>
      </c>
      <c r="H21" s="19" t="s">
        <v>28</v>
      </c>
      <c r="I21" s="22">
        <v>160</v>
      </c>
      <c r="J21" s="22" t="s">
        <v>27</v>
      </c>
      <c r="K21" s="14"/>
      <c r="L21" s="6"/>
      <c r="M21" s="1"/>
      <c r="N21" s="1"/>
      <c r="O21" s="28">
        <f>(IF(AND(J21&gt;0,J21&lt;=I21),J21,I21)*(L21-M21+N21))</f>
        <v>0</v>
      </c>
      <c r="P21" s="11"/>
      <c r="Q21" s="1"/>
      <c r="R21" s="1"/>
    </row>
    <row r="22" spans="1:18" ht="15">
      <c r="A22">
        <v>13</v>
      </c>
      <c r="B22">
        <v>92</v>
      </c>
      <c r="C22">
        <v>2017</v>
      </c>
      <c r="D22">
        <v>6</v>
      </c>
      <c r="G22" s="14">
        <v>6</v>
      </c>
      <c r="H22" s="19" t="s">
        <v>29</v>
      </c>
      <c r="I22" s="22">
        <v>1000</v>
      </c>
      <c r="J22" s="22" t="s">
        <v>25</v>
      </c>
      <c r="K22" s="14"/>
      <c r="L22" s="6"/>
      <c r="M22" s="1"/>
      <c r="N22" s="1"/>
      <c r="O22" s="28">
        <f>(IF(AND(J22&gt;0,J22&lt;=I22),J22,I22)*(L22-M22+N22))</f>
        <v>0</v>
      </c>
      <c r="P22" s="11"/>
      <c r="Q22" s="1"/>
      <c r="R22" s="1"/>
    </row>
    <row r="23" spans="1:18" ht="22.5">
      <c r="A23">
        <v>13</v>
      </c>
      <c r="B23">
        <v>92</v>
      </c>
      <c r="C23">
        <v>2017</v>
      </c>
      <c r="D23">
        <v>7</v>
      </c>
      <c r="G23" s="14">
        <v>7</v>
      </c>
      <c r="H23" s="19" t="s">
        <v>30</v>
      </c>
      <c r="I23" s="22">
        <v>30</v>
      </c>
      <c r="J23" s="22" t="s">
        <v>31</v>
      </c>
      <c r="K23" s="14"/>
      <c r="L23" s="6"/>
      <c r="M23" s="1"/>
      <c r="N23" s="1"/>
      <c r="O23" s="28">
        <f>(IF(AND(J23&gt;0,J23&lt;=I23),J23,I23)*(L23-M23+N23))</f>
        <v>0</v>
      </c>
      <c r="P23" s="11"/>
      <c r="Q23" s="1"/>
      <c r="R23" s="1"/>
    </row>
    <row r="24" spans="1:18" ht="78.75">
      <c r="A24">
        <v>13</v>
      </c>
      <c r="B24">
        <v>92</v>
      </c>
      <c r="C24">
        <v>2017</v>
      </c>
      <c r="D24">
        <v>8</v>
      </c>
      <c r="G24" s="14">
        <v>8</v>
      </c>
      <c r="H24" s="19" t="s">
        <v>32</v>
      </c>
      <c r="I24" s="22">
        <v>50</v>
      </c>
      <c r="J24" s="22" t="s">
        <v>33</v>
      </c>
      <c r="K24" s="14"/>
      <c r="L24" s="6"/>
      <c r="M24" s="1"/>
      <c r="N24" s="1"/>
      <c r="O24" s="28">
        <f>(IF(AND(J24&gt;0,J24&lt;=I24),J24,I24)*(L24-M24+N24))</f>
        <v>0</v>
      </c>
      <c r="P24" s="11"/>
      <c r="Q24" s="1"/>
      <c r="R24" s="1"/>
    </row>
    <row r="25" spans="1:18" ht="22.5">
      <c r="A25">
        <v>13</v>
      </c>
      <c r="B25">
        <v>92</v>
      </c>
      <c r="C25">
        <v>2017</v>
      </c>
      <c r="D25">
        <v>9</v>
      </c>
      <c r="G25" s="14">
        <v>9</v>
      </c>
      <c r="H25" s="19" t="s">
        <v>34</v>
      </c>
      <c r="I25" s="22">
        <v>30</v>
      </c>
      <c r="J25" s="22" t="s">
        <v>33</v>
      </c>
      <c r="K25" s="14"/>
      <c r="L25" s="6"/>
      <c r="M25" s="1"/>
      <c r="N25" s="1"/>
      <c r="O25" s="28">
        <f>(IF(AND(J25&gt;0,J25&lt;=I25),J25,I25)*(L25-M25+N25))</f>
        <v>0</v>
      </c>
      <c r="P25" s="11"/>
      <c r="Q25" s="1"/>
      <c r="R25" s="1"/>
    </row>
    <row r="26" spans="1:18" ht="22.5">
      <c r="A26">
        <v>13</v>
      </c>
      <c r="B26">
        <v>92</v>
      </c>
      <c r="C26">
        <v>2017</v>
      </c>
      <c r="D26">
        <v>10</v>
      </c>
      <c r="G26" s="14">
        <v>10</v>
      </c>
      <c r="H26" s="19" t="s">
        <v>35</v>
      </c>
      <c r="I26" s="22">
        <v>30</v>
      </c>
      <c r="J26" s="22" t="s">
        <v>33</v>
      </c>
      <c r="K26" s="14"/>
      <c r="L26" s="6"/>
      <c r="M26" s="1"/>
      <c r="N26" s="1"/>
      <c r="O26" s="28">
        <f>(IF(AND(J26&gt;0,J26&lt;=I26),J26,I26)*(L26-M26+N26))</f>
        <v>0</v>
      </c>
      <c r="P26" s="11"/>
      <c r="Q26" s="1"/>
      <c r="R26" s="1"/>
    </row>
    <row r="27" spans="1:18" ht="112.5">
      <c r="A27">
        <v>13</v>
      </c>
      <c r="B27">
        <v>92</v>
      </c>
      <c r="C27">
        <v>2017</v>
      </c>
      <c r="D27">
        <v>11</v>
      </c>
      <c r="G27" s="14">
        <v>11</v>
      </c>
      <c r="H27" s="19" t="s">
        <v>36</v>
      </c>
      <c r="I27" s="22">
        <v>2000</v>
      </c>
      <c r="J27" s="22" t="s">
        <v>22</v>
      </c>
      <c r="K27" s="14"/>
      <c r="L27" s="6"/>
      <c r="M27" s="1"/>
      <c r="N27" s="1"/>
      <c r="O27" s="28">
        <f>(IF(AND(J27&gt;0,J27&lt;=I27),J27,I27)*(L27-M27+N27))</f>
        <v>0</v>
      </c>
      <c r="P27" s="11"/>
      <c r="Q27" s="1"/>
      <c r="R27" s="1"/>
    </row>
    <row r="28" spans="1:18" ht="45">
      <c r="A28">
        <v>13</v>
      </c>
      <c r="B28">
        <v>92</v>
      </c>
      <c r="C28">
        <v>2017</v>
      </c>
      <c r="D28">
        <v>12</v>
      </c>
      <c r="G28" s="14">
        <v>12</v>
      </c>
      <c r="H28" s="19" t="s">
        <v>37</v>
      </c>
      <c r="I28" s="22">
        <v>25</v>
      </c>
      <c r="J28" s="22" t="s">
        <v>22</v>
      </c>
      <c r="K28" s="14"/>
      <c r="L28" s="6"/>
      <c r="M28" s="1"/>
      <c r="N28" s="1"/>
      <c r="O28" s="28">
        <f>(IF(AND(J28&gt;0,J28&lt;=I28),J28,I28)*(L28-M28+N28))</f>
        <v>0</v>
      </c>
      <c r="P28" s="11"/>
      <c r="Q28" s="1"/>
      <c r="R28" s="1"/>
    </row>
    <row r="29" spans="1:18" ht="22.5">
      <c r="A29">
        <v>13</v>
      </c>
      <c r="B29">
        <v>92</v>
      </c>
      <c r="C29">
        <v>2017</v>
      </c>
      <c r="D29">
        <v>13</v>
      </c>
      <c r="G29" s="14">
        <v>13</v>
      </c>
      <c r="H29" s="19" t="s">
        <v>38</v>
      </c>
      <c r="I29" s="22">
        <v>150</v>
      </c>
      <c r="J29" s="22" t="s">
        <v>33</v>
      </c>
      <c r="K29" s="14"/>
      <c r="L29" s="6"/>
      <c r="M29" s="1"/>
      <c r="N29" s="1"/>
      <c r="O29" s="28">
        <f>(IF(AND(J29&gt;0,J29&lt;=I29),J29,I29)*(L29-M29+N29))</f>
        <v>0</v>
      </c>
      <c r="P29" s="11"/>
      <c r="Q29" s="1"/>
      <c r="R29" s="1"/>
    </row>
    <row r="30" spans="1:18" ht="15">
      <c r="A30">
        <v>13</v>
      </c>
      <c r="B30">
        <v>92</v>
      </c>
      <c r="C30">
        <v>2017</v>
      </c>
      <c r="D30">
        <v>14</v>
      </c>
      <c r="G30" s="14">
        <v>14</v>
      </c>
      <c r="H30" s="19" t="s">
        <v>39</v>
      </c>
      <c r="I30" s="22">
        <v>900</v>
      </c>
      <c r="J30" s="22" t="s">
        <v>33</v>
      </c>
      <c r="K30" s="14"/>
      <c r="L30" s="6"/>
      <c r="M30" s="1"/>
      <c r="N30" s="1"/>
      <c r="O30" s="28">
        <f>(IF(AND(J30&gt;0,J30&lt;=I30),J30,I30)*(L30-M30+N30))</f>
        <v>0</v>
      </c>
      <c r="P30" s="11"/>
      <c r="Q30" s="1"/>
      <c r="R30" s="1"/>
    </row>
    <row r="31" spans="1:18" ht="22.5">
      <c r="A31">
        <v>13</v>
      </c>
      <c r="B31">
        <v>92</v>
      </c>
      <c r="C31">
        <v>2017</v>
      </c>
      <c r="D31">
        <v>15</v>
      </c>
      <c r="G31" s="14">
        <v>15</v>
      </c>
      <c r="H31" s="19" t="s">
        <v>40</v>
      </c>
      <c r="I31" s="22">
        <v>2</v>
      </c>
      <c r="J31" s="22" t="s">
        <v>27</v>
      </c>
      <c r="K31" s="14"/>
      <c r="L31" s="6"/>
      <c r="M31" s="1"/>
      <c r="N31" s="1"/>
      <c r="O31" s="28">
        <f>(IF(AND(J31&gt;0,J31&lt;=I31),J31,I31)*(L31-M31+N31))</f>
        <v>0</v>
      </c>
      <c r="P31" s="11"/>
      <c r="Q31" s="1"/>
      <c r="R31" s="1"/>
    </row>
    <row r="32" spans="1:18" ht="22.5">
      <c r="A32">
        <v>13</v>
      </c>
      <c r="B32">
        <v>92</v>
      </c>
      <c r="C32">
        <v>2017</v>
      </c>
      <c r="D32">
        <v>16</v>
      </c>
      <c r="G32" s="14">
        <v>16</v>
      </c>
      <c r="H32" s="19" t="s">
        <v>41</v>
      </c>
      <c r="I32" s="22">
        <v>2</v>
      </c>
      <c r="J32" s="22" t="s">
        <v>27</v>
      </c>
      <c r="K32" s="14"/>
      <c r="L32" s="6"/>
      <c r="M32" s="1"/>
      <c r="N32" s="1"/>
      <c r="O32" s="28">
        <f>(IF(AND(J32&gt;0,J32&lt;=I32),J32,I32)*(L32-M32+N32))</f>
        <v>0</v>
      </c>
      <c r="P32" s="11"/>
      <c r="Q32" s="1"/>
      <c r="R32" s="1"/>
    </row>
    <row r="33" spans="1:18" ht="22.5">
      <c r="A33">
        <v>13</v>
      </c>
      <c r="B33">
        <v>92</v>
      </c>
      <c r="C33">
        <v>2017</v>
      </c>
      <c r="D33">
        <v>17</v>
      </c>
      <c r="G33" s="14">
        <v>17</v>
      </c>
      <c r="H33" s="19" t="s">
        <v>42</v>
      </c>
      <c r="I33" s="22">
        <v>2</v>
      </c>
      <c r="J33" s="22" t="s">
        <v>27</v>
      </c>
      <c r="K33" s="14"/>
      <c r="L33" s="6"/>
      <c r="M33" s="1"/>
      <c r="N33" s="1"/>
      <c r="O33" s="28">
        <f>(IF(AND(J33&gt;0,J33&lt;=I33),J33,I33)*(L33-M33+N33))</f>
        <v>0</v>
      </c>
      <c r="P33" s="11"/>
      <c r="Q33" s="1"/>
      <c r="R33" s="1"/>
    </row>
    <row r="34" spans="1:18" ht="22.5">
      <c r="A34">
        <v>13</v>
      </c>
      <c r="B34">
        <v>92</v>
      </c>
      <c r="C34">
        <v>2017</v>
      </c>
      <c r="D34">
        <v>18</v>
      </c>
      <c r="G34" s="14">
        <v>18</v>
      </c>
      <c r="H34" s="19" t="s">
        <v>43</v>
      </c>
      <c r="I34" s="22">
        <v>2</v>
      </c>
      <c r="J34" s="22" t="s">
        <v>27</v>
      </c>
      <c r="K34" s="14"/>
      <c r="L34" s="6"/>
      <c r="M34" s="1"/>
      <c r="N34" s="1"/>
      <c r="O34" s="28">
        <f>(IF(AND(J34&gt;0,J34&lt;=I34),J34,I34)*(L34-M34+N34))</f>
        <v>0</v>
      </c>
      <c r="P34" s="11"/>
      <c r="Q34" s="1"/>
      <c r="R34" s="1"/>
    </row>
    <row r="35" spans="1:18" ht="22.5">
      <c r="A35">
        <v>13</v>
      </c>
      <c r="B35">
        <v>92</v>
      </c>
      <c r="C35">
        <v>2017</v>
      </c>
      <c r="D35">
        <v>19</v>
      </c>
      <c r="G35" s="14">
        <v>19</v>
      </c>
      <c r="H35" s="19" t="s">
        <v>44</v>
      </c>
      <c r="I35" s="22">
        <v>2</v>
      </c>
      <c r="J35" s="22" t="s">
        <v>27</v>
      </c>
      <c r="K35" s="14"/>
      <c r="L35" s="6"/>
      <c r="M35" s="1"/>
      <c r="N35" s="1"/>
      <c r="O35" s="28">
        <f>(IF(AND(J35&gt;0,J35&lt;=I35),J35,I35)*(L35-M35+N35))</f>
        <v>0</v>
      </c>
      <c r="P35" s="11"/>
      <c r="Q35" s="1"/>
      <c r="R35" s="1"/>
    </row>
    <row r="36" spans="1:18" ht="22.5">
      <c r="A36">
        <v>13</v>
      </c>
      <c r="B36">
        <v>92</v>
      </c>
      <c r="C36">
        <v>2017</v>
      </c>
      <c r="D36">
        <v>20</v>
      </c>
      <c r="G36" s="14">
        <v>20</v>
      </c>
      <c r="H36" s="19" t="s">
        <v>45</v>
      </c>
      <c r="I36" s="22">
        <v>1</v>
      </c>
      <c r="J36" s="22" t="s">
        <v>27</v>
      </c>
      <c r="K36" s="14"/>
      <c r="L36" s="6"/>
      <c r="M36" s="1"/>
      <c r="N36" s="1"/>
      <c r="O36" s="28">
        <f>(IF(AND(J36&gt;0,J36&lt;=I36),J36,I36)*(L36-M36+N36))</f>
        <v>0</v>
      </c>
      <c r="P36" s="11"/>
      <c r="Q36" s="1"/>
      <c r="R36" s="1"/>
    </row>
    <row r="37" spans="1:18" ht="22.5">
      <c r="A37">
        <v>13</v>
      </c>
      <c r="B37">
        <v>92</v>
      </c>
      <c r="C37">
        <v>2017</v>
      </c>
      <c r="D37">
        <v>21</v>
      </c>
      <c r="G37" s="14">
        <v>21</v>
      </c>
      <c r="H37" s="19" t="s">
        <v>46</v>
      </c>
      <c r="I37" s="22">
        <v>80</v>
      </c>
      <c r="J37" s="22" t="s">
        <v>33</v>
      </c>
      <c r="K37" s="14"/>
      <c r="L37" s="6"/>
      <c r="M37" s="1"/>
      <c r="N37" s="1"/>
      <c r="O37" s="28">
        <f>(IF(AND(J37&gt;0,J37&lt;=I37),J37,I37)*(L37-M37+N37))</f>
        <v>0</v>
      </c>
      <c r="P37" s="11"/>
      <c r="Q37" s="1"/>
      <c r="R37" s="1"/>
    </row>
    <row r="38" spans="1:18" ht="33.75">
      <c r="A38">
        <v>13</v>
      </c>
      <c r="B38">
        <v>92</v>
      </c>
      <c r="C38">
        <v>2017</v>
      </c>
      <c r="D38">
        <v>22</v>
      </c>
      <c r="G38" s="14">
        <v>22</v>
      </c>
      <c r="H38" s="19" t="s">
        <v>47</v>
      </c>
      <c r="I38" s="22">
        <v>160</v>
      </c>
      <c r="J38" s="22" t="s">
        <v>22</v>
      </c>
      <c r="K38" s="14"/>
      <c r="L38" s="6"/>
      <c r="M38" s="1"/>
      <c r="N38" s="1"/>
      <c r="O38" s="28">
        <f>(IF(AND(J38&gt;0,J38&lt;=I38),J38,I38)*(L38-M38+N38))</f>
        <v>0</v>
      </c>
      <c r="P38" s="11"/>
      <c r="Q38" s="1"/>
      <c r="R38" s="1"/>
    </row>
    <row r="39" spans="1:18" ht="33.75">
      <c r="A39">
        <v>13</v>
      </c>
      <c r="B39">
        <v>92</v>
      </c>
      <c r="C39">
        <v>2017</v>
      </c>
      <c r="D39">
        <v>23</v>
      </c>
      <c r="G39" s="14">
        <v>23</v>
      </c>
      <c r="H39" s="19" t="s">
        <v>48</v>
      </c>
      <c r="I39" s="22">
        <v>1500</v>
      </c>
      <c r="J39" s="22" t="s">
        <v>22</v>
      </c>
      <c r="K39" s="14"/>
      <c r="L39" s="6"/>
      <c r="M39" s="1"/>
      <c r="N39" s="1"/>
      <c r="O39" s="28">
        <f>(IF(AND(J39&gt;0,J39&lt;=I39),J39,I39)*(L39-M39+N39))</f>
        <v>0</v>
      </c>
      <c r="P39" s="11"/>
      <c r="Q39" s="1"/>
      <c r="R39" s="1"/>
    </row>
    <row r="40" spans="1:18" ht="33.75">
      <c r="A40">
        <v>13</v>
      </c>
      <c r="B40">
        <v>92</v>
      </c>
      <c r="C40">
        <v>2017</v>
      </c>
      <c r="D40">
        <v>24</v>
      </c>
      <c r="G40" s="14">
        <v>24</v>
      </c>
      <c r="H40" s="19" t="s">
        <v>49</v>
      </c>
      <c r="I40" s="22">
        <v>100</v>
      </c>
      <c r="J40" s="22" t="s">
        <v>31</v>
      </c>
      <c r="K40" s="14"/>
      <c r="L40" s="6"/>
      <c r="M40" s="1"/>
      <c r="N40" s="1"/>
      <c r="O40" s="28">
        <f>(IF(AND(J40&gt;0,J40&lt;=I40),J40,I40)*(L40-M40+N40))</f>
        <v>0</v>
      </c>
      <c r="P40" s="11"/>
      <c r="Q40" s="1"/>
      <c r="R40" s="1"/>
    </row>
    <row r="41" spans="1:18" ht="22.5">
      <c r="A41">
        <v>13</v>
      </c>
      <c r="B41">
        <v>92</v>
      </c>
      <c r="C41">
        <v>2017</v>
      </c>
      <c r="D41">
        <v>25</v>
      </c>
      <c r="G41" s="14">
        <v>25</v>
      </c>
      <c r="H41" s="19" t="s">
        <v>50</v>
      </c>
      <c r="I41" s="22">
        <v>70</v>
      </c>
      <c r="J41" s="22" t="s">
        <v>51</v>
      </c>
      <c r="K41" s="14"/>
      <c r="L41" s="6"/>
      <c r="M41" s="1"/>
      <c r="N41" s="1"/>
      <c r="O41" s="28">
        <f>(IF(AND(J41&gt;0,J41&lt;=I41),J41,I41)*(L41-M41+N41))</f>
        <v>0</v>
      </c>
      <c r="P41" s="11"/>
      <c r="Q41" s="1"/>
      <c r="R41" s="1"/>
    </row>
    <row r="42" spans="1:18" ht="22.5">
      <c r="A42">
        <v>13</v>
      </c>
      <c r="B42">
        <v>92</v>
      </c>
      <c r="C42">
        <v>2017</v>
      </c>
      <c r="D42">
        <v>26</v>
      </c>
      <c r="G42" s="14">
        <v>26</v>
      </c>
      <c r="H42" s="19" t="s">
        <v>52</v>
      </c>
      <c r="I42" s="22">
        <v>70</v>
      </c>
      <c r="J42" s="22" t="s">
        <v>51</v>
      </c>
      <c r="K42" s="14"/>
      <c r="L42" s="6"/>
      <c r="M42" s="1"/>
      <c r="N42" s="1"/>
      <c r="O42" s="28">
        <f>(IF(AND(J42&gt;0,J42&lt;=I42),J42,I42)*(L42-M42+N42))</f>
        <v>0</v>
      </c>
      <c r="P42" s="11"/>
      <c r="Q42" s="1"/>
      <c r="R42" s="1"/>
    </row>
    <row r="43" spans="1:18" ht="22.5">
      <c r="A43">
        <v>13</v>
      </c>
      <c r="B43">
        <v>92</v>
      </c>
      <c r="C43">
        <v>2017</v>
      </c>
      <c r="D43">
        <v>27</v>
      </c>
      <c r="G43" s="14">
        <v>27</v>
      </c>
      <c r="H43" s="19" t="s">
        <v>53</v>
      </c>
      <c r="I43" s="22">
        <v>100</v>
      </c>
      <c r="J43" s="22" t="s">
        <v>22</v>
      </c>
      <c r="K43" s="14"/>
      <c r="L43" s="6"/>
      <c r="M43" s="1"/>
      <c r="N43" s="1"/>
      <c r="O43" s="28">
        <f>(IF(AND(J43&gt;0,J43&lt;=I43),J43,I43)*(L43-M43+N43))</f>
        <v>0</v>
      </c>
      <c r="P43" s="11"/>
      <c r="Q43" s="1"/>
      <c r="R43" s="1"/>
    </row>
    <row r="44" spans="1:18" ht="33.75">
      <c r="A44">
        <v>13</v>
      </c>
      <c r="B44">
        <v>92</v>
      </c>
      <c r="C44">
        <v>2017</v>
      </c>
      <c r="D44">
        <v>28</v>
      </c>
      <c r="G44" s="14">
        <v>28</v>
      </c>
      <c r="H44" s="19" t="s">
        <v>54</v>
      </c>
      <c r="I44" s="22">
        <v>400</v>
      </c>
      <c r="J44" s="22" t="s">
        <v>33</v>
      </c>
      <c r="K44" s="14"/>
      <c r="L44" s="6"/>
      <c r="M44" s="1"/>
      <c r="N44" s="1"/>
      <c r="O44" s="28">
        <f>(IF(AND(J44&gt;0,J44&lt;=I44),J44,I44)*(L44-M44+N44))</f>
        <v>0</v>
      </c>
      <c r="P44" s="11"/>
      <c r="Q44" s="1"/>
      <c r="R44" s="1"/>
    </row>
    <row r="45" spans="1:18" ht="45">
      <c r="A45">
        <v>13</v>
      </c>
      <c r="B45">
        <v>92</v>
      </c>
      <c r="C45">
        <v>2017</v>
      </c>
      <c r="D45">
        <v>29</v>
      </c>
      <c r="G45" s="14">
        <v>29</v>
      </c>
      <c r="H45" s="19" t="s">
        <v>55</v>
      </c>
      <c r="I45" s="22">
        <v>60</v>
      </c>
      <c r="J45" s="22" t="s">
        <v>33</v>
      </c>
      <c r="K45" s="14"/>
      <c r="L45" s="6"/>
      <c r="M45" s="1"/>
      <c r="N45" s="1"/>
      <c r="O45" s="28">
        <f>(IF(AND(J45&gt;0,J45&lt;=I45),J45,I45)*(L45-M45+N45))</f>
        <v>0</v>
      </c>
      <c r="P45" s="11"/>
      <c r="Q45" s="1"/>
      <c r="R45" s="1"/>
    </row>
    <row r="46" spans="1:18" ht="33.75">
      <c r="A46">
        <v>13</v>
      </c>
      <c r="B46">
        <v>92</v>
      </c>
      <c r="C46">
        <v>2017</v>
      </c>
      <c r="D46">
        <v>30</v>
      </c>
      <c r="G46" s="14">
        <v>30</v>
      </c>
      <c r="H46" s="19" t="s">
        <v>56</v>
      </c>
      <c r="I46" s="22">
        <v>900</v>
      </c>
      <c r="J46" s="22" t="s">
        <v>33</v>
      </c>
      <c r="K46" s="14"/>
      <c r="L46" s="6"/>
      <c r="M46" s="1"/>
      <c r="N46" s="1"/>
      <c r="O46" s="28">
        <f>(IF(AND(J46&gt;0,J46&lt;=I46),J46,I46)*(L46-M46+N46))</f>
        <v>0</v>
      </c>
      <c r="P46" s="11"/>
      <c r="Q46" s="1"/>
      <c r="R46" s="1"/>
    </row>
    <row r="47" spans="1:18" ht="15">
      <c r="A47">
        <v>13</v>
      </c>
      <c r="B47">
        <v>92</v>
      </c>
      <c r="C47">
        <v>2017</v>
      </c>
      <c r="D47">
        <v>31</v>
      </c>
      <c r="G47" s="14">
        <v>31</v>
      </c>
      <c r="H47" s="19" t="s">
        <v>57</v>
      </c>
      <c r="I47" s="22">
        <v>40</v>
      </c>
      <c r="J47" s="22" t="s">
        <v>22</v>
      </c>
      <c r="K47" s="14"/>
      <c r="L47" s="6"/>
      <c r="M47" s="1"/>
      <c r="N47" s="1"/>
      <c r="O47" s="28">
        <f>(IF(AND(J47&gt;0,J47&lt;=I47),J47,I47)*(L47-M47+N47))</f>
        <v>0</v>
      </c>
      <c r="P47" s="11"/>
      <c r="Q47" s="1"/>
      <c r="R47" s="1"/>
    </row>
    <row r="48" spans="1:18" ht="15">
      <c r="A48">
        <v>13</v>
      </c>
      <c r="B48">
        <v>92</v>
      </c>
      <c r="C48">
        <v>2017</v>
      </c>
      <c r="D48">
        <v>32</v>
      </c>
      <c r="G48" s="14">
        <v>32</v>
      </c>
      <c r="H48" s="19" t="s">
        <v>58</v>
      </c>
      <c r="I48" s="22">
        <v>300</v>
      </c>
      <c r="J48" s="22" t="s">
        <v>33</v>
      </c>
      <c r="K48" s="14"/>
      <c r="L48" s="6"/>
      <c r="M48" s="1"/>
      <c r="N48" s="1"/>
      <c r="O48" s="28">
        <f>(IF(AND(J48&gt;0,J48&lt;=I48),J48,I48)*(L48-M48+N48))</f>
        <v>0</v>
      </c>
      <c r="P48" s="11"/>
      <c r="Q48" s="1"/>
      <c r="R48" s="1"/>
    </row>
    <row r="49" spans="1:18" ht="15">
      <c r="A49">
        <v>13</v>
      </c>
      <c r="B49">
        <v>92</v>
      </c>
      <c r="C49">
        <v>2017</v>
      </c>
      <c r="D49">
        <v>33</v>
      </c>
      <c r="G49" s="14">
        <v>33</v>
      </c>
      <c r="H49" s="19" t="s">
        <v>59</v>
      </c>
      <c r="I49" s="22">
        <v>2500</v>
      </c>
      <c r="J49" s="22" t="s">
        <v>33</v>
      </c>
      <c r="K49" s="14"/>
      <c r="L49" s="6"/>
      <c r="M49" s="1"/>
      <c r="N49" s="1"/>
      <c r="O49" s="28">
        <f>(IF(AND(J49&gt;0,J49&lt;=I49),J49,I49)*(L49-M49+N49))</f>
        <v>0</v>
      </c>
      <c r="P49" s="11"/>
      <c r="Q49" s="1"/>
      <c r="R49" s="1"/>
    </row>
    <row r="50" spans="1:18" ht="15">
      <c r="A50">
        <v>13</v>
      </c>
      <c r="B50">
        <v>92</v>
      </c>
      <c r="C50">
        <v>2017</v>
      </c>
      <c r="D50">
        <v>34</v>
      </c>
      <c r="G50" s="14">
        <v>34</v>
      </c>
      <c r="H50" s="19" t="s">
        <v>60</v>
      </c>
      <c r="I50" s="22">
        <v>600</v>
      </c>
      <c r="J50" s="22" t="s">
        <v>33</v>
      </c>
      <c r="K50" s="14"/>
      <c r="L50" s="6"/>
      <c r="M50" s="1"/>
      <c r="N50" s="1"/>
      <c r="O50" s="28">
        <f>(IF(AND(J50&gt;0,J50&lt;=I50),J50,I50)*(L50-M50+N50))</f>
        <v>0</v>
      </c>
      <c r="P50" s="11"/>
      <c r="Q50" s="1"/>
      <c r="R50" s="1"/>
    </row>
    <row r="51" spans="1:18" ht="22.5">
      <c r="A51">
        <v>13</v>
      </c>
      <c r="B51">
        <v>92</v>
      </c>
      <c r="C51">
        <v>2017</v>
      </c>
      <c r="D51">
        <v>35</v>
      </c>
      <c r="G51" s="14">
        <v>35</v>
      </c>
      <c r="H51" s="19" t="s">
        <v>61</v>
      </c>
      <c r="I51" s="22">
        <v>25</v>
      </c>
      <c r="J51" s="22" t="s">
        <v>27</v>
      </c>
      <c r="K51" s="14"/>
      <c r="L51" s="6"/>
      <c r="M51" s="1"/>
      <c r="N51" s="1"/>
      <c r="O51" s="28">
        <f>(IF(AND(J51&gt;0,J51&lt;=I51),J51,I51)*(L51-M51+N51))</f>
        <v>0</v>
      </c>
      <c r="P51" s="11"/>
      <c r="Q51" s="1"/>
      <c r="R51" s="1"/>
    </row>
    <row r="52" spans="1:18" ht="15">
      <c r="A52">
        <v>13</v>
      </c>
      <c r="B52">
        <v>92</v>
      </c>
      <c r="C52">
        <v>2017</v>
      </c>
      <c r="D52">
        <v>36</v>
      </c>
      <c r="G52" s="14">
        <v>36</v>
      </c>
      <c r="H52" s="19" t="s">
        <v>62</v>
      </c>
      <c r="I52" s="22">
        <v>12</v>
      </c>
      <c r="J52" s="22" t="s">
        <v>27</v>
      </c>
      <c r="K52" s="14"/>
      <c r="L52" s="6"/>
      <c r="M52" s="1"/>
      <c r="N52" s="1"/>
      <c r="O52" s="28">
        <f>(IF(AND(J52&gt;0,J52&lt;=I52),J52,I52)*(L52-M52+N52))</f>
        <v>0</v>
      </c>
      <c r="P52" s="11"/>
      <c r="Q52" s="1"/>
      <c r="R52" s="1"/>
    </row>
    <row r="53" spans="1:18" ht="45">
      <c r="A53">
        <v>13</v>
      </c>
      <c r="B53">
        <v>92</v>
      </c>
      <c r="C53">
        <v>2017</v>
      </c>
      <c r="D53">
        <v>37</v>
      </c>
      <c r="G53" s="14">
        <v>37</v>
      </c>
      <c r="H53" s="19" t="s">
        <v>63</v>
      </c>
      <c r="I53" s="22">
        <v>200</v>
      </c>
      <c r="J53" s="22" t="s">
        <v>64</v>
      </c>
      <c r="K53" s="14"/>
      <c r="L53" s="6"/>
      <c r="M53" s="1"/>
      <c r="N53" s="1"/>
      <c r="O53" s="28">
        <f>(IF(AND(J53&gt;0,J53&lt;=I53),J53,I53)*(L53-M53+N53))</f>
        <v>0</v>
      </c>
      <c r="P53" s="11"/>
      <c r="Q53" s="1"/>
      <c r="R53" s="1"/>
    </row>
    <row r="54" spans="1:18" ht="45">
      <c r="A54">
        <v>13</v>
      </c>
      <c r="B54">
        <v>92</v>
      </c>
      <c r="C54">
        <v>2017</v>
      </c>
      <c r="D54">
        <v>38</v>
      </c>
      <c r="G54" s="14">
        <v>38</v>
      </c>
      <c r="H54" s="19" t="s">
        <v>65</v>
      </c>
      <c r="I54" s="22">
        <v>2000</v>
      </c>
      <c r="J54" s="22" t="s">
        <v>33</v>
      </c>
      <c r="K54" s="14"/>
      <c r="L54" s="6"/>
      <c r="M54" s="1"/>
      <c r="N54" s="1"/>
      <c r="O54" s="28">
        <f>(IF(AND(J54&gt;0,J54&lt;=I54),J54,I54)*(L54-M54+N54))</f>
        <v>0</v>
      </c>
      <c r="P54" s="11"/>
      <c r="Q54" s="1"/>
      <c r="R54" s="1"/>
    </row>
    <row r="55" spans="1:18" ht="22.5">
      <c r="A55">
        <v>13</v>
      </c>
      <c r="B55">
        <v>92</v>
      </c>
      <c r="C55">
        <v>2017</v>
      </c>
      <c r="D55">
        <v>39</v>
      </c>
      <c r="G55" s="14">
        <v>39</v>
      </c>
      <c r="H55" s="19" t="s">
        <v>66</v>
      </c>
      <c r="I55" s="22">
        <v>80</v>
      </c>
      <c r="J55" s="22" t="s">
        <v>64</v>
      </c>
      <c r="K55" s="14"/>
      <c r="L55" s="6"/>
      <c r="M55" s="1"/>
      <c r="N55" s="1"/>
      <c r="O55" s="28">
        <f>(IF(AND(J55&gt;0,J55&lt;=I55),J55,I55)*(L55-M55+N55))</f>
        <v>0</v>
      </c>
      <c r="P55" s="11"/>
      <c r="Q55" s="1"/>
      <c r="R55" s="1"/>
    </row>
    <row r="56" spans="1:18" ht="67.5">
      <c r="A56">
        <v>13</v>
      </c>
      <c r="B56">
        <v>92</v>
      </c>
      <c r="C56">
        <v>2017</v>
      </c>
      <c r="D56">
        <v>40</v>
      </c>
      <c r="G56" s="14">
        <v>40</v>
      </c>
      <c r="H56" s="19" t="s">
        <v>67</v>
      </c>
      <c r="I56" s="22">
        <v>400</v>
      </c>
      <c r="J56" s="22" t="s">
        <v>31</v>
      </c>
      <c r="K56" s="14"/>
      <c r="L56" s="6"/>
      <c r="M56" s="1"/>
      <c r="N56" s="1"/>
      <c r="O56" s="28">
        <f>(IF(AND(J56&gt;0,J56&lt;=I56),J56,I56)*(L56-M56+N56))</f>
        <v>0</v>
      </c>
      <c r="P56" s="11"/>
      <c r="Q56" s="1"/>
      <c r="R56" s="1"/>
    </row>
    <row r="57" spans="1:18" ht="15">
      <c r="A57">
        <v>13</v>
      </c>
      <c r="B57">
        <v>92</v>
      </c>
      <c r="C57">
        <v>2017</v>
      </c>
      <c r="D57">
        <v>41</v>
      </c>
      <c r="G57" s="14">
        <v>41</v>
      </c>
      <c r="H57" s="19" t="s">
        <v>68</v>
      </c>
      <c r="I57" s="22">
        <v>20</v>
      </c>
      <c r="J57" s="22" t="s">
        <v>22</v>
      </c>
      <c r="K57" s="14"/>
      <c r="L57" s="6"/>
      <c r="M57" s="1"/>
      <c r="N57" s="1"/>
      <c r="O57" s="28">
        <f>(IF(AND(J57&gt;0,J57&lt;=I57),J57,I57)*(L57-M57+N57))</f>
        <v>0</v>
      </c>
      <c r="P57" s="11"/>
      <c r="Q57" s="1"/>
      <c r="R57" s="1"/>
    </row>
    <row r="58" spans="1:18" ht="33.75">
      <c r="A58">
        <v>13</v>
      </c>
      <c r="B58">
        <v>92</v>
      </c>
      <c r="C58">
        <v>2017</v>
      </c>
      <c r="D58">
        <v>42</v>
      </c>
      <c r="G58" s="14">
        <v>42</v>
      </c>
      <c r="H58" s="19" t="s">
        <v>69</v>
      </c>
      <c r="I58" s="22">
        <v>5</v>
      </c>
      <c r="J58" s="22" t="s">
        <v>33</v>
      </c>
      <c r="K58" s="14"/>
      <c r="L58" s="6"/>
      <c r="M58" s="1"/>
      <c r="N58" s="1"/>
      <c r="O58" s="28">
        <f>(IF(AND(J58&gt;0,J58&lt;=I58),J58,I58)*(L58-M58+N58))</f>
        <v>0</v>
      </c>
      <c r="P58" s="11"/>
      <c r="Q58" s="1"/>
      <c r="R58" s="1"/>
    </row>
    <row r="59" spans="1:18" ht="33.75">
      <c r="A59">
        <v>13</v>
      </c>
      <c r="B59">
        <v>92</v>
      </c>
      <c r="C59">
        <v>2017</v>
      </c>
      <c r="D59">
        <v>43</v>
      </c>
      <c r="G59" s="14">
        <v>43</v>
      </c>
      <c r="H59" s="19" t="s">
        <v>70</v>
      </c>
      <c r="I59" s="22">
        <v>10</v>
      </c>
      <c r="J59" s="22" t="s">
        <v>71</v>
      </c>
      <c r="K59" s="14"/>
      <c r="L59" s="6"/>
      <c r="M59" s="1"/>
      <c r="N59" s="1"/>
      <c r="O59" s="28">
        <f>(IF(AND(J59&gt;0,J59&lt;=I59),J59,I59)*(L59-M59+N59))</f>
        <v>0</v>
      </c>
      <c r="P59" s="11"/>
      <c r="Q59" s="1"/>
      <c r="R59" s="1"/>
    </row>
    <row r="60" spans="1:18" ht="33.75">
      <c r="A60">
        <v>13</v>
      </c>
      <c r="B60">
        <v>92</v>
      </c>
      <c r="C60">
        <v>2017</v>
      </c>
      <c r="D60">
        <v>44</v>
      </c>
      <c r="G60" s="14">
        <v>44</v>
      </c>
      <c r="H60" s="19" t="s">
        <v>72</v>
      </c>
      <c r="I60" s="22">
        <v>10</v>
      </c>
      <c r="J60" s="22" t="s">
        <v>71</v>
      </c>
      <c r="K60" s="14"/>
      <c r="L60" s="6"/>
      <c r="M60" s="1"/>
      <c r="N60" s="1"/>
      <c r="O60" s="28">
        <f>(IF(AND(J60&gt;0,J60&lt;=I60),J60,I60)*(L60-M60+N60))</f>
        <v>0</v>
      </c>
      <c r="P60" s="11"/>
      <c r="Q60" s="1"/>
      <c r="R60" s="1"/>
    </row>
    <row r="61" spans="1:18" ht="22.5">
      <c r="A61">
        <v>13</v>
      </c>
      <c r="B61">
        <v>92</v>
      </c>
      <c r="C61">
        <v>2017</v>
      </c>
      <c r="D61">
        <v>45</v>
      </c>
      <c r="G61" s="14">
        <v>45</v>
      </c>
      <c r="H61" s="19" t="s">
        <v>73</v>
      </c>
      <c r="I61" s="22">
        <v>50</v>
      </c>
      <c r="J61" s="22" t="s">
        <v>27</v>
      </c>
      <c r="K61" s="14"/>
      <c r="L61" s="6"/>
      <c r="M61" s="1"/>
      <c r="N61" s="1"/>
      <c r="O61" s="28">
        <f>(IF(AND(J61&gt;0,J61&lt;=I61),J61,I61)*(L61-M61+N61))</f>
        <v>0</v>
      </c>
      <c r="P61" s="11"/>
      <c r="Q61" s="1"/>
      <c r="R61" s="1"/>
    </row>
    <row r="62" spans="1:18" ht="15">
      <c r="A62">
        <v>13</v>
      </c>
      <c r="B62">
        <v>92</v>
      </c>
      <c r="C62">
        <v>2017</v>
      </c>
      <c r="D62">
        <v>46</v>
      </c>
      <c r="G62" s="14">
        <v>46</v>
      </c>
      <c r="H62" s="19" t="s">
        <v>74</v>
      </c>
      <c r="I62" s="22">
        <v>5</v>
      </c>
      <c r="J62" s="22" t="s">
        <v>27</v>
      </c>
      <c r="K62" s="14"/>
      <c r="L62" s="6"/>
      <c r="M62" s="1"/>
      <c r="N62" s="1"/>
      <c r="O62" s="28">
        <f>(IF(AND(J62&gt;0,J62&lt;=I62),J62,I62)*(L62-M62+N62))</f>
        <v>0</v>
      </c>
      <c r="P62" s="11"/>
      <c r="Q62" s="1"/>
      <c r="R62" s="1"/>
    </row>
    <row r="63" spans="1:18" ht="15">
      <c r="A63">
        <v>13</v>
      </c>
      <c r="B63">
        <v>92</v>
      </c>
      <c r="C63">
        <v>2017</v>
      </c>
      <c r="D63">
        <v>47</v>
      </c>
      <c r="G63" s="14">
        <v>47</v>
      </c>
      <c r="H63" s="19" t="s">
        <v>75</v>
      </c>
      <c r="I63" s="22">
        <v>8</v>
      </c>
      <c r="J63" s="22" t="s">
        <v>27</v>
      </c>
      <c r="K63" s="14"/>
      <c r="L63" s="6"/>
      <c r="M63" s="1"/>
      <c r="N63" s="1"/>
      <c r="O63" s="28">
        <f>(IF(AND(J63&gt;0,J63&lt;=I63),J63,I63)*(L63-M63+N63))</f>
        <v>0</v>
      </c>
      <c r="P63" s="11"/>
      <c r="Q63" s="1"/>
      <c r="R63" s="1"/>
    </row>
    <row r="64" spans="1:18" ht="15">
      <c r="A64">
        <v>13</v>
      </c>
      <c r="B64">
        <v>92</v>
      </c>
      <c r="C64">
        <v>2017</v>
      </c>
      <c r="D64">
        <v>48</v>
      </c>
      <c r="G64" s="14">
        <v>48</v>
      </c>
      <c r="H64" s="19" t="s">
        <v>76</v>
      </c>
      <c r="I64" s="22">
        <v>3</v>
      </c>
      <c r="J64" s="22" t="s">
        <v>27</v>
      </c>
      <c r="K64" s="14"/>
      <c r="L64" s="6"/>
      <c r="M64" s="1"/>
      <c r="N64" s="1"/>
      <c r="O64" s="28">
        <f>(IF(AND(J64&gt;0,J64&lt;=I64),J64,I64)*(L64-M64+N64))</f>
        <v>0</v>
      </c>
      <c r="P64" s="11"/>
      <c r="Q64" s="1"/>
      <c r="R64" s="1"/>
    </row>
    <row r="65" spans="1:18" ht="15">
      <c r="A65">
        <v>13</v>
      </c>
      <c r="B65">
        <v>92</v>
      </c>
      <c r="C65">
        <v>2017</v>
      </c>
      <c r="D65">
        <v>49</v>
      </c>
      <c r="G65" s="14">
        <v>49</v>
      </c>
      <c r="H65" s="19" t="s">
        <v>77</v>
      </c>
      <c r="I65" s="22">
        <v>4</v>
      </c>
      <c r="J65" s="22" t="s">
        <v>33</v>
      </c>
      <c r="K65" s="14"/>
      <c r="L65" s="6"/>
      <c r="M65" s="1"/>
      <c r="N65" s="1"/>
      <c r="O65" s="28">
        <f>(IF(AND(J65&gt;0,J65&lt;=I65),J65,I65)*(L65-M65+N65))</f>
        <v>0</v>
      </c>
      <c r="P65" s="11"/>
      <c r="Q65" s="1"/>
      <c r="R65" s="1"/>
    </row>
    <row r="66" spans="1:18" ht="22.5">
      <c r="A66">
        <v>13</v>
      </c>
      <c r="B66">
        <v>92</v>
      </c>
      <c r="C66">
        <v>2017</v>
      </c>
      <c r="D66">
        <v>50</v>
      </c>
      <c r="G66" s="14">
        <v>50</v>
      </c>
      <c r="H66" s="19" t="s">
        <v>78</v>
      </c>
      <c r="I66" s="22">
        <v>500</v>
      </c>
      <c r="J66" s="22" t="s">
        <v>31</v>
      </c>
      <c r="K66" s="14"/>
      <c r="L66" s="6"/>
      <c r="M66" s="1"/>
      <c r="N66" s="1"/>
      <c r="O66" s="28">
        <f>(IF(AND(J66&gt;0,J66&lt;=I66),J66,I66)*(L66-M66+N66))</f>
        <v>0</v>
      </c>
      <c r="P66" s="11"/>
      <c r="Q66" s="1"/>
      <c r="R66" s="1"/>
    </row>
    <row r="67" spans="1:18" ht="22.5">
      <c r="A67">
        <v>13</v>
      </c>
      <c r="B67">
        <v>92</v>
      </c>
      <c r="C67">
        <v>2017</v>
      </c>
      <c r="D67">
        <v>51</v>
      </c>
      <c r="G67" s="14">
        <v>51</v>
      </c>
      <c r="H67" s="19" t="s">
        <v>79</v>
      </c>
      <c r="I67" s="22">
        <v>40</v>
      </c>
      <c r="J67" s="22" t="s">
        <v>27</v>
      </c>
      <c r="K67" s="14"/>
      <c r="L67" s="6"/>
      <c r="M67" s="1"/>
      <c r="N67" s="1"/>
      <c r="O67" s="28">
        <f>(IF(AND(J67&gt;0,J67&lt;=I67),J67,I67)*(L67-M67+N67))</f>
        <v>0</v>
      </c>
      <c r="P67" s="11"/>
      <c r="Q67" s="1"/>
      <c r="R67" s="1"/>
    </row>
    <row r="68" spans="1:18" ht="22.5">
      <c r="A68">
        <v>13</v>
      </c>
      <c r="B68">
        <v>92</v>
      </c>
      <c r="C68">
        <v>2017</v>
      </c>
      <c r="D68">
        <v>52</v>
      </c>
      <c r="G68" s="14">
        <v>52</v>
      </c>
      <c r="H68" s="19" t="s">
        <v>80</v>
      </c>
      <c r="I68" s="22">
        <v>50</v>
      </c>
      <c r="J68" s="22" t="s">
        <v>27</v>
      </c>
      <c r="K68" s="14"/>
      <c r="L68" s="6"/>
      <c r="M68" s="1"/>
      <c r="N68" s="1"/>
      <c r="O68" s="28">
        <f>(IF(AND(J68&gt;0,J68&lt;=I68),J68,I68)*(L68-M68+N68))</f>
        <v>0</v>
      </c>
      <c r="P68" s="11"/>
      <c r="Q68" s="1"/>
      <c r="R68" s="1"/>
    </row>
    <row r="69" spans="1:18" ht="22.5">
      <c r="A69">
        <v>13</v>
      </c>
      <c r="B69">
        <v>92</v>
      </c>
      <c r="C69">
        <v>2017</v>
      </c>
      <c r="D69">
        <v>53</v>
      </c>
      <c r="G69" s="14">
        <v>53</v>
      </c>
      <c r="H69" s="19" t="s">
        <v>81</v>
      </c>
      <c r="I69" s="22">
        <v>20</v>
      </c>
      <c r="J69" s="22" t="s">
        <v>27</v>
      </c>
      <c r="K69" s="14"/>
      <c r="L69" s="6"/>
      <c r="M69" s="1"/>
      <c r="N69" s="1"/>
      <c r="O69" s="28">
        <f>(IF(AND(J69&gt;0,J69&lt;=I69),J69,I69)*(L69-M69+N69))</f>
        <v>0</v>
      </c>
      <c r="P69" s="11"/>
      <c r="Q69" s="1"/>
      <c r="R69" s="1"/>
    </row>
    <row r="70" spans="1:18" ht="22.5">
      <c r="A70">
        <v>13</v>
      </c>
      <c r="B70">
        <v>92</v>
      </c>
      <c r="C70">
        <v>2017</v>
      </c>
      <c r="D70">
        <v>54</v>
      </c>
      <c r="G70" s="14">
        <v>54</v>
      </c>
      <c r="H70" s="19" t="s">
        <v>82</v>
      </c>
      <c r="I70" s="22">
        <v>100</v>
      </c>
      <c r="J70" s="22" t="s">
        <v>27</v>
      </c>
      <c r="K70" s="14"/>
      <c r="L70" s="6"/>
      <c r="M70" s="1"/>
      <c r="N70" s="1"/>
      <c r="O70" s="28">
        <f>(IF(AND(J70&gt;0,J70&lt;=I70),J70,I70)*(L70-M70+N70))</f>
        <v>0</v>
      </c>
      <c r="P70" s="11"/>
      <c r="Q70" s="1"/>
      <c r="R70" s="1"/>
    </row>
    <row r="71" spans="1:18" ht="22.5">
      <c r="A71">
        <v>13</v>
      </c>
      <c r="B71">
        <v>92</v>
      </c>
      <c r="C71">
        <v>2017</v>
      </c>
      <c r="D71">
        <v>55</v>
      </c>
      <c r="G71" s="14">
        <v>55</v>
      </c>
      <c r="H71" s="19" t="s">
        <v>83</v>
      </c>
      <c r="I71" s="22">
        <v>80</v>
      </c>
      <c r="J71" s="22" t="s">
        <v>84</v>
      </c>
      <c r="K71" s="14"/>
      <c r="L71" s="6"/>
      <c r="M71" s="1"/>
      <c r="N71" s="1"/>
      <c r="O71" s="28">
        <f>(IF(AND(J71&gt;0,J71&lt;=I71),J71,I71)*(L71-M71+N71))</f>
        <v>0</v>
      </c>
      <c r="P71" s="11"/>
      <c r="Q71" s="1"/>
      <c r="R71" s="1"/>
    </row>
    <row r="72" spans="1:18" ht="15">
      <c r="A72">
        <v>13</v>
      </c>
      <c r="B72">
        <v>92</v>
      </c>
      <c r="C72">
        <v>2017</v>
      </c>
      <c r="D72">
        <v>56</v>
      </c>
      <c r="G72" s="14">
        <v>56</v>
      </c>
      <c r="H72" s="19" t="s">
        <v>85</v>
      </c>
      <c r="I72" s="22">
        <v>1400</v>
      </c>
      <c r="J72" s="22" t="s">
        <v>33</v>
      </c>
      <c r="K72" s="14"/>
      <c r="L72" s="6"/>
      <c r="M72" s="1"/>
      <c r="N72" s="1"/>
      <c r="O72" s="28">
        <f>(IF(AND(J72&gt;0,J72&lt;=I72),J72,I72)*(L72-M72+N72))</f>
        <v>0</v>
      </c>
      <c r="P72" s="11"/>
      <c r="Q72" s="1"/>
      <c r="R72" s="1"/>
    </row>
    <row r="73" spans="1:18" ht="22.5">
      <c r="A73">
        <v>13</v>
      </c>
      <c r="B73">
        <v>92</v>
      </c>
      <c r="C73">
        <v>2017</v>
      </c>
      <c r="D73">
        <v>57</v>
      </c>
      <c r="G73" s="14">
        <v>57</v>
      </c>
      <c r="H73" s="19" t="s">
        <v>86</v>
      </c>
      <c r="I73" s="22">
        <v>900</v>
      </c>
      <c r="J73" s="22" t="s">
        <v>22</v>
      </c>
      <c r="K73" s="14"/>
      <c r="L73" s="6"/>
      <c r="M73" s="1"/>
      <c r="N73" s="1"/>
      <c r="O73" s="28">
        <f>(IF(AND(J73&gt;0,J73&lt;=I73),J73,I73)*(L73-M73+N73))</f>
        <v>0</v>
      </c>
      <c r="P73" s="11"/>
      <c r="Q73" s="1"/>
      <c r="R73" s="1"/>
    </row>
    <row r="74" spans="1:18" ht="22.5">
      <c r="A74">
        <v>13</v>
      </c>
      <c r="B74">
        <v>92</v>
      </c>
      <c r="C74">
        <v>2017</v>
      </c>
      <c r="D74">
        <v>58</v>
      </c>
      <c r="G74" s="14">
        <v>58</v>
      </c>
      <c r="H74" s="19" t="s">
        <v>87</v>
      </c>
      <c r="I74" s="22">
        <v>1000</v>
      </c>
      <c r="J74" s="22" t="s">
        <v>33</v>
      </c>
      <c r="K74" s="14"/>
      <c r="L74" s="6"/>
      <c r="M74" s="1"/>
      <c r="N74" s="1"/>
      <c r="O74" s="28">
        <f>(IF(AND(J74&gt;0,J74&lt;=I74),J74,I74)*(L74-M74+N74))</f>
        <v>0</v>
      </c>
      <c r="P74" s="11"/>
      <c r="Q74" s="1"/>
      <c r="R74" s="1"/>
    </row>
    <row r="75" spans="1:18" ht="33.75">
      <c r="A75">
        <v>13</v>
      </c>
      <c r="B75">
        <v>92</v>
      </c>
      <c r="C75">
        <v>2017</v>
      </c>
      <c r="D75">
        <v>59</v>
      </c>
      <c r="G75" s="14">
        <v>59</v>
      </c>
      <c r="H75" s="19" t="s">
        <v>88</v>
      </c>
      <c r="I75" s="22">
        <v>30</v>
      </c>
      <c r="J75" s="22" t="s">
        <v>31</v>
      </c>
      <c r="K75" s="14"/>
      <c r="L75" s="6"/>
      <c r="M75" s="1"/>
      <c r="N75" s="1"/>
      <c r="O75" s="28">
        <f>(IF(AND(J75&gt;0,J75&lt;=I75),J75,I75)*(L75-M75+N75))</f>
        <v>0</v>
      </c>
      <c r="P75" s="11"/>
      <c r="Q75" s="1"/>
      <c r="R75" s="1"/>
    </row>
    <row r="76" spans="1:18" ht="22.5">
      <c r="A76">
        <v>13</v>
      </c>
      <c r="B76">
        <v>92</v>
      </c>
      <c r="C76">
        <v>2017</v>
      </c>
      <c r="D76">
        <v>60</v>
      </c>
      <c r="G76" s="14">
        <v>60</v>
      </c>
      <c r="H76" s="19" t="s">
        <v>89</v>
      </c>
      <c r="I76" s="22">
        <v>70</v>
      </c>
      <c r="J76" s="22" t="s">
        <v>31</v>
      </c>
      <c r="K76" s="14"/>
      <c r="L76" s="6"/>
      <c r="M76" s="1"/>
      <c r="N76" s="1"/>
      <c r="O76" s="28">
        <f>(IF(AND(J76&gt;0,J76&lt;=I76),J76,I76)*(L76-M76+N76))</f>
        <v>0</v>
      </c>
      <c r="P76" s="11"/>
      <c r="Q76" s="1"/>
      <c r="R76" s="1"/>
    </row>
    <row r="77" spans="1:18" ht="15">
      <c r="A77">
        <v>13</v>
      </c>
      <c r="B77">
        <v>92</v>
      </c>
      <c r="C77">
        <v>2017</v>
      </c>
      <c r="D77">
        <v>61</v>
      </c>
      <c r="G77" s="14">
        <v>61</v>
      </c>
      <c r="H77" s="19" t="s">
        <v>90</v>
      </c>
      <c r="I77" s="22">
        <v>2</v>
      </c>
      <c r="J77" s="22" t="s">
        <v>27</v>
      </c>
      <c r="K77" s="14"/>
      <c r="L77" s="6"/>
      <c r="M77" s="1"/>
      <c r="N77" s="1"/>
      <c r="O77" s="28">
        <f>(IF(AND(J77&gt;0,J77&lt;=I77),J77,I77)*(L77-M77+N77))</f>
        <v>0</v>
      </c>
      <c r="P77" s="11"/>
      <c r="Q77" s="1"/>
      <c r="R77" s="1"/>
    </row>
    <row r="78" spans="1:18" ht="15">
      <c r="A78">
        <v>13</v>
      </c>
      <c r="B78">
        <v>92</v>
      </c>
      <c r="C78">
        <v>2017</v>
      </c>
      <c r="D78">
        <v>62</v>
      </c>
      <c r="G78" s="14">
        <v>62</v>
      </c>
      <c r="H78" s="19" t="s">
        <v>91</v>
      </c>
      <c r="I78" s="22">
        <v>2</v>
      </c>
      <c r="J78" s="22" t="s">
        <v>27</v>
      </c>
      <c r="K78" s="14"/>
      <c r="L78" s="6"/>
      <c r="M78" s="1"/>
      <c r="N78" s="1"/>
      <c r="O78" s="28">
        <f>(IF(AND(J78&gt;0,J78&lt;=I78),J78,I78)*(L78-M78+N78))</f>
        <v>0</v>
      </c>
      <c r="P78" s="11"/>
      <c r="Q78" s="1"/>
      <c r="R78" s="1"/>
    </row>
    <row r="79" spans="1:18" ht="15">
      <c r="A79">
        <v>13</v>
      </c>
      <c r="B79">
        <v>92</v>
      </c>
      <c r="C79">
        <v>2017</v>
      </c>
      <c r="D79">
        <v>63</v>
      </c>
      <c r="G79" s="14">
        <v>63</v>
      </c>
      <c r="H79" s="19" t="s">
        <v>92</v>
      </c>
      <c r="I79" s="22">
        <v>2000</v>
      </c>
      <c r="J79" s="22" t="s">
        <v>33</v>
      </c>
      <c r="K79" s="14"/>
      <c r="L79" s="6"/>
      <c r="M79" s="1"/>
      <c r="N79" s="1"/>
      <c r="O79" s="28">
        <f>(IF(AND(J79&gt;0,J79&lt;=I79),J79,I79)*(L79-M79+N79))</f>
        <v>0</v>
      </c>
      <c r="P79" s="11"/>
      <c r="Q79" s="1"/>
      <c r="R79" s="1"/>
    </row>
    <row r="80" spans="1:18" ht="15">
      <c r="A80">
        <v>13</v>
      </c>
      <c r="B80">
        <v>92</v>
      </c>
      <c r="C80">
        <v>2017</v>
      </c>
      <c r="D80">
        <v>64</v>
      </c>
      <c r="G80" s="14">
        <v>64</v>
      </c>
      <c r="H80" s="19" t="s">
        <v>93</v>
      </c>
      <c r="I80" s="22">
        <v>3000</v>
      </c>
      <c r="J80" s="22" t="s">
        <v>33</v>
      </c>
      <c r="K80" s="14"/>
      <c r="L80" s="6"/>
      <c r="M80" s="1"/>
      <c r="N80" s="1"/>
      <c r="O80" s="28">
        <f>(IF(AND(J80&gt;0,J80&lt;=I80),J80,I80)*(L80-M80+N80))</f>
        <v>0</v>
      </c>
      <c r="P80" s="11"/>
      <c r="Q80" s="1"/>
      <c r="R80" s="1"/>
    </row>
    <row r="81" spans="1:18" ht="15">
      <c r="A81">
        <v>13</v>
      </c>
      <c r="B81">
        <v>92</v>
      </c>
      <c r="C81">
        <v>2017</v>
      </c>
      <c r="D81">
        <v>65</v>
      </c>
      <c r="G81" s="14">
        <v>65</v>
      </c>
      <c r="H81" s="19" t="s">
        <v>94</v>
      </c>
      <c r="I81" s="22">
        <v>2000</v>
      </c>
      <c r="J81" s="22" t="s">
        <v>33</v>
      </c>
      <c r="K81" s="14"/>
      <c r="L81" s="6"/>
      <c r="M81" s="1"/>
      <c r="N81" s="1"/>
      <c r="O81" s="28">
        <f>(IF(AND(J81&gt;0,J81&lt;=I81),J81,I81)*(L81-M81+N81))</f>
        <v>0</v>
      </c>
      <c r="P81" s="11"/>
      <c r="Q81" s="1"/>
      <c r="R81" s="1"/>
    </row>
    <row r="82" spans="1:18" ht="22.5">
      <c r="A82">
        <v>13</v>
      </c>
      <c r="B82">
        <v>92</v>
      </c>
      <c r="C82">
        <v>2017</v>
      </c>
      <c r="D82">
        <v>66</v>
      </c>
      <c r="G82" s="14">
        <v>66</v>
      </c>
      <c r="H82" s="19" t="s">
        <v>95</v>
      </c>
      <c r="I82" s="22">
        <v>700</v>
      </c>
      <c r="J82" s="22" t="s">
        <v>31</v>
      </c>
      <c r="K82" s="14"/>
      <c r="L82" s="6"/>
      <c r="M82" s="1"/>
      <c r="N82" s="1"/>
      <c r="O82" s="28">
        <f>(IF(AND(J82&gt;0,J82&lt;=I82),J82,I82)*(L82-M82+N82))</f>
        <v>0</v>
      </c>
      <c r="P82" s="11"/>
      <c r="Q82" s="1"/>
      <c r="R82" s="1"/>
    </row>
    <row r="83" spans="1:18" ht="22.5">
      <c r="A83">
        <v>13</v>
      </c>
      <c r="B83">
        <v>92</v>
      </c>
      <c r="C83">
        <v>2017</v>
      </c>
      <c r="D83">
        <v>67</v>
      </c>
      <c r="G83" s="14">
        <v>67</v>
      </c>
      <c r="H83" s="19" t="s">
        <v>96</v>
      </c>
      <c r="I83" s="22">
        <v>2000</v>
      </c>
      <c r="J83" s="22" t="s">
        <v>31</v>
      </c>
      <c r="K83" s="14"/>
      <c r="L83" s="6"/>
      <c r="M83" s="1"/>
      <c r="N83" s="1"/>
      <c r="O83" s="28">
        <f>(IF(AND(J83&gt;0,J83&lt;=I83),J83,I83)*(L83-M83+N83))</f>
        <v>0</v>
      </c>
      <c r="P83" s="11"/>
      <c r="Q83" s="1"/>
      <c r="R83" s="1"/>
    </row>
    <row r="84" spans="1:18" ht="56.25">
      <c r="A84">
        <v>13</v>
      </c>
      <c r="B84">
        <v>92</v>
      </c>
      <c r="C84">
        <v>2017</v>
      </c>
      <c r="D84">
        <v>68</v>
      </c>
      <c r="G84" s="14">
        <v>68</v>
      </c>
      <c r="H84" s="19" t="s">
        <v>97</v>
      </c>
      <c r="I84" s="22">
        <v>10</v>
      </c>
      <c r="J84" s="22" t="s">
        <v>33</v>
      </c>
      <c r="K84" s="14"/>
      <c r="L84" s="6"/>
      <c r="M84" s="1"/>
      <c r="N84" s="1"/>
      <c r="O84" s="28">
        <f>(IF(AND(J84&gt;0,J84&lt;=I84),J84,I84)*(L84-M84+N84))</f>
        <v>0</v>
      </c>
      <c r="P84" s="11"/>
      <c r="Q84" s="1"/>
      <c r="R84" s="1"/>
    </row>
    <row r="85" spans="1:18" ht="22.5">
      <c r="A85">
        <v>13</v>
      </c>
      <c r="B85">
        <v>92</v>
      </c>
      <c r="C85">
        <v>2017</v>
      </c>
      <c r="D85">
        <v>69</v>
      </c>
      <c r="G85" s="14">
        <v>69</v>
      </c>
      <c r="H85" s="19" t="s">
        <v>98</v>
      </c>
      <c r="I85" s="22">
        <v>40</v>
      </c>
      <c r="J85" s="22" t="s">
        <v>27</v>
      </c>
      <c r="K85" s="14"/>
      <c r="L85" s="6"/>
      <c r="M85" s="1"/>
      <c r="N85" s="1"/>
      <c r="O85" s="28">
        <f>(IF(AND(J85&gt;0,J85&lt;=I85),J85,I85)*(L85-M85+N85))</f>
        <v>0</v>
      </c>
      <c r="P85" s="11"/>
      <c r="Q85" s="1"/>
      <c r="R85" s="1"/>
    </row>
    <row r="86" spans="1:18" ht="22.5">
      <c r="A86">
        <v>13</v>
      </c>
      <c r="B86">
        <v>92</v>
      </c>
      <c r="C86">
        <v>2017</v>
      </c>
      <c r="D86">
        <v>70</v>
      </c>
      <c r="G86" s="14">
        <v>70</v>
      </c>
      <c r="H86" s="19" t="s">
        <v>99</v>
      </c>
      <c r="I86" s="22">
        <v>15</v>
      </c>
      <c r="J86" s="22" t="s">
        <v>27</v>
      </c>
      <c r="K86" s="14"/>
      <c r="L86" s="6"/>
      <c r="M86" s="1"/>
      <c r="N86" s="1"/>
      <c r="O86" s="28">
        <f>(IF(AND(J86&gt;0,J86&lt;=I86),J86,I86)*(L86-M86+N86))</f>
        <v>0</v>
      </c>
      <c r="P86" s="11"/>
      <c r="Q86" s="1"/>
      <c r="R86" s="1"/>
    </row>
    <row r="87" spans="1:18" ht="22.5">
      <c r="A87">
        <v>13</v>
      </c>
      <c r="B87">
        <v>92</v>
      </c>
      <c r="C87">
        <v>2017</v>
      </c>
      <c r="D87">
        <v>71</v>
      </c>
      <c r="G87" s="14">
        <v>71</v>
      </c>
      <c r="H87" s="19" t="s">
        <v>100</v>
      </c>
      <c r="I87" s="22">
        <v>40</v>
      </c>
      <c r="J87" s="22" t="s">
        <v>27</v>
      </c>
      <c r="K87" s="14"/>
      <c r="L87" s="6"/>
      <c r="M87" s="1"/>
      <c r="N87" s="1"/>
      <c r="O87" s="28">
        <f>(IF(AND(J87&gt;0,J87&lt;=I87),J87,I87)*(L87-M87+N87))</f>
        <v>0</v>
      </c>
      <c r="P87" s="11"/>
      <c r="Q87" s="1"/>
      <c r="R87" s="1"/>
    </row>
    <row r="88" spans="1:18" ht="22.5">
      <c r="A88">
        <v>13</v>
      </c>
      <c r="B88">
        <v>92</v>
      </c>
      <c r="C88">
        <v>2017</v>
      </c>
      <c r="D88">
        <v>72</v>
      </c>
      <c r="G88" s="14">
        <v>72</v>
      </c>
      <c r="H88" s="19" t="s">
        <v>101</v>
      </c>
      <c r="I88" s="22">
        <v>25</v>
      </c>
      <c r="J88" s="22" t="s">
        <v>27</v>
      </c>
      <c r="K88" s="14"/>
      <c r="L88" s="6"/>
      <c r="M88" s="1"/>
      <c r="N88" s="1"/>
      <c r="O88" s="28">
        <f>(IF(AND(J88&gt;0,J88&lt;=I88),J88,I88)*(L88-M88+N88))</f>
        <v>0</v>
      </c>
      <c r="P88" s="11"/>
      <c r="Q88" s="1"/>
      <c r="R88" s="1"/>
    </row>
    <row r="89" spans="1:18" ht="22.5">
      <c r="A89">
        <v>13</v>
      </c>
      <c r="B89">
        <v>92</v>
      </c>
      <c r="C89">
        <v>2017</v>
      </c>
      <c r="D89">
        <v>73</v>
      </c>
      <c r="G89" s="14">
        <v>73</v>
      </c>
      <c r="H89" s="19" t="s">
        <v>102</v>
      </c>
      <c r="I89" s="22">
        <v>2</v>
      </c>
      <c r="J89" s="22" t="s">
        <v>27</v>
      </c>
      <c r="K89" s="14"/>
      <c r="L89" s="6"/>
      <c r="M89" s="1"/>
      <c r="N89" s="1"/>
      <c r="O89" s="28">
        <f>(IF(AND(J89&gt;0,J89&lt;=I89),J89,I89)*(L89-M89+N89))</f>
        <v>0</v>
      </c>
      <c r="P89" s="11"/>
      <c r="Q89" s="1"/>
      <c r="R89" s="1"/>
    </row>
    <row r="90" spans="1:18" ht="22.5">
      <c r="A90">
        <v>13</v>
      </c>
      <c r="B90">
        <v>92</v>
      </c>
      <c r="C90">
        <v>2017</v>
      </c>
      <c r="D90">
        <v>74</v>
      </c>
      <c r="G90" s="14">
        <v>74</v>
      </c>
      <c r="H90" s="19" t="s">
        <v>103</v>
      </c>
      <c r="I90" s="22">
        <v>6</v>
      </c>
      <c r="J90" s="22" t="s">
        <v>31</v>
      </c>
      <c r="K90" s="14"/>
      <c r="L90" s="6"/>
      <c r="M90" s="1"/>
      <c r="N90" s="1"/>
      <c r="O90" s="28">
        <f>(IF(AND(J90&gt;0,J90&lt;=I90),J90,I90)*(L90-M90+N90))</f>
        <v>0</v>
      </c>
      <c r="P90" s="11"/>
      <c r="Q90" s="1"/>
      <c r="R90" s="1"/>
    </row>
    <row r="91" spans="1:18" ht="22.5">
      <c r="A91">
        <v>13</v>
      </c>
      <c r="B91">
        <v>92</v>
      </c>
      <c r="C91">
        <v>2017</v>
      </c>
      <c r="D91">
        <v>75</v>
      </c>
      <c r="G91" s="14">
        <v>75</v>
      </c>
      <c r="H91" s="19" t="s">
        <v>104</v>
      </c>
      <c r="I91" s="22">
        <v>6</v>
      </c>
      <c r="J91" s="22" t="s">
        <v>31</v>
      </c>
      <c r="K91" s="14"/>
      <c r="L91" s="6"/>
      <c r="M91" s="1"/>
      <c r="N91" s="1"/>
      <c r="O91" s="28">
        <f>(IF(AND(J91&gt;0,J91&lt;=I91),J91,I91)*(L91-M91+N91))</f>
        <v>0</v>
      </c>
      <c r="P91" s="11"/>
      <c r="Q91" s="1"/>
      <c r="R91" s="1"/>
    </row>
    <row r="92" spans="7:18" ht="15">
      <c r="G92" s="14"/>
      <c r="H92" s="19"/>
      <c r="I92" s="22"/>
      <c r="J92" s="22"/>
      <c r="K92" s="14"/>
      <c r="L92" s="6"/>
      <c r="M92" s="1"/>
      <c r="N92" s="1"/>
      <c r="O92" s="8"/>
      <c r="P92" s="11"/>
      <c r="Q92" s="1"/>
      <c r="R92" s="1"/>
    </row>
    <row r="93" spans="8:15" ht="15">
      <c r="H93" s="33"/>
      <c r="L93" s="30" t="s">
        <v>105</v>
      </c>
      <c r="N93" s="31"/>
      <c r="O93" s="32">
        <f>SUM(O10:O91)</f>
        <v>0</v>
      </c>
    </row>
    <row r="94" ht="15.75" thickBot="1">
      <c r="H94" s="33"/>
    </row>
    <row r="95" spans="8:16" ht="15">
      <c r="H95" s="33"/>
      <c r="N95" s="38"/>
      <c r="O95" s="41"/>
      <c r="P95" s="42" t="s">
        <v>110</v>
      </c>
    </row>
    <row r="96" spans="8:16" ht="15">
      <c r="H96" s="33" t="s">
        <v>106</v>
      </c>
      <c r="I96" s="36"/>
      <c r="N96" s="38"/>
      <c r="O96" s="40"/>
      <c r="P96" s="39"/>
    </row>
    <row r="97" spans="8:16" ht="15">
      <c r="H97" s="33" t="s">
        <v>107</v>
      </c>
      <c r="I97" s="36"/>
      <c r="N97" s="38"/>
      <c r="O97" s="40"/>
      <c r="P97" s="39"/>
    </row>
    <row r="98" spans="8:16" ht="15">
      <c r="H98" s="33" t="s">
        <v>108</v>
      </c>
      <c r="I98" s="3"/>
      <c r="N98" s="38"/>
      <c r="O98" s="40"/>
      <c r="P98" s="39"/>
    </row>
    <row r="99" spans="8:16" ht="15">
      <c r="H99" s="33" t="s">
        <v>109</v>
      </c>
      <c r="I99" s="36"/>
      <c r="N99" s="38"/>
      <c r="O99" s="40"/>
      <c r="P99" s="39"/>
    </row>
    <row r="100" spans="8:16" ht="15">
      <c r="H100" s="33"/>
      <c r="I100" s="37"/>
      <c r="N100" s="38"/>
      <c r="O100" s="40"/>
      <c r="P100" s="39"/>
    </row>
    <row r="101" spans="8:16" ht="15">
      <c r="H101" s="33"/>
      <c r="I101" s="3"/>
      <c r="N101" s="38"/>
      <c r="O101" s="40"/>
      <c r="P101" s="39"/>
    </row>
    <row r="102" spans="8:16" ht="15">
      <c r="H102" s="33"/>
      <c r="I102" s="3"/>
      <c r="N102" s="38"/>
      <c r="O102" s="40"/>
      <c r="P102" s="39"/>
    </row>
    <row r="103" spans="14:16" ht="15">
      <c r="N103" s="38"/>
      <c r="O103" s="40"/>
      <c r="P103" s="39"/>
    </row>
    <row r="104" spans="14:16" ht="15.75" thickBot="1">
      <c r="N104" s="38"/>
      <c r="O104" s="43"/>
      <c r="P104" s="44" t="s">
        <v>111</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2017-08-30T12:44:22Z</dcterms:created>
  <dcterms:modified xsi:type="dcterms:W3CDTF">2017-08-30T12:44:26Z</dcterms:modified>
  <cp:category/>
  <cp:version/>
  <cp:contentType/>
  <cp:contentStatus/>
</cp:coreProperties>
</file>