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1075" windowHeight="10305" activeTab="0"/>
  </bookViews>
  <sheets>
    <sheet name="Plan1" sheetId="1" r:id="rId1"/>
  </sheets>
  <definedNames/>
  <calcPr fullCalcOnLoad="1"/>
</workbook>
</file>

<file path=xl/sharedStrings.xml><?xml version="1.0" encoding="utf-8"?>
<sst xmlns="http://schemas.openxmlformats.org/spreadsheetml/2006/main" count="214" uniqueCount="127">
  <si>
    <t>PREFEITURA MUNICIPAL DE ITARARE
CNPJ: 46.634.390/0001-52</t>
  </si>
  <si>
    <t>PP</t>
  </si>
  <si>
    <t>DIGITAÇÃO ELETRÔNICA DA PROPOSTA</t>
  </si>
  <si>
    <t>PREGÃO PRESENCIAL</t>
  </si>
  <si>
    <t>SEQUENCIA: 87</t>
  </si>
  <si>
    <t>Data Abertura: 11/01/2020 Hrs: 08:15</t>
  </si>
  <si>
    <t>Local Entrega: PREFEITURA MUNICIPAL DE ITARARÉ, RUA XV DE NOVEMBRO, 83</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</si>
  <si>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</si>
  <si>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</si>
  <si>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</si>
  <si>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</si>
  <si>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</si>
  <si>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</si>
  <si>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</si>
  <si>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</si>
  <si>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</si>
  <si>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</si>
  <si>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</si>
  <si>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</si>
  <si>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</si>
  <si>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</si>
  <si>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</si>
  <si>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ALMOFADA PARA CARIMBO Nº 03: (AZUL, PRETO E VERMELHO) - com tecido em feltro com tinta na cor azul, estojo em material termoplástico e tampa metálica. O produto deverá ser acondicionado em embalagem de papelão constando dados de identificação do fabricante, data de validade e composição.</t>
  </si>
  <si>
    <t>UN</t>
  </si>
  <si>
    <t>APAGADOR PARA LOUSA VERDE - feito em madeira natural maciça, feltro com mínimo de 4 mm, com depósito. Medidas do apagador 8,2cm x 1,9cm x 17,9cm (AXLXC), consta na embalagem dados de identificação do fabricante.</t>
  </si>
  <si>
    <t xml:space="preserve">APONTADOR DE LÁPIS C/ DEPÓSITO - manual portátil, com uma entrada e com depósito translucida para resíduo. Material plástico rígido, modelo retangular, tamanho grande, com lâmina de aço temperado. Resistente à quebra, com garantia de mais facilidade ao apontar e maior durabilidade. Cores variadas. Constando na embalagem dados de identificação do fabricante e selo do INMETRO. </t>
  </si>
  <si>
    <t>BARBANTE DE ALGODÃO CRU - produzido em 100% algodão, com 8 fios, pesando no mínimo 250gr. O produto deverá ser embalado em plástico transparente e constar dados de identificação do fabricante.</t>
  </si>
  <si>
    <t xml:space="preserve">BEXIGA 9 CORES DIVERSAS (BRANCA, PRETA, AZUL, AMARELO, VERMELHO, VERDE, LARANJA E ROSA)  - ideais para decoração de eventos, de 9 polegadas, cores diversas e lisa, produto com muita qualidade, durabilidade e resistência, acondicionado em saco plástico transparente lacrado com 50 unidade cada pacote, constando na embalagem, marca, quantidade, código de barras, data de fabricação e validade, número do lote e dados de identificação do fabricante. </t>
  </si>
  <si>
    <t>PCT</t>
  </si>
  <si>
    <t xml:space="preserve">BORRACHA BRANCA - macia nº 40, aplicável sobre diversos tipos de superfície para apagar escritas a lápis qualquer graduação de grafite, o produto deverá ser atóxico. Composição: borracha natural, estireno e butadieno, atóxica, deverá constar na embalagem, marca, código de barras, dimensões, composições, validade e dados de identificação do fabricante. </t>
  </si>
  <si>
    <t xml:space="preserve">CADERNO (1) UMA MATÉRIA - GRANDE: com capa e contra capa dura, no mínimo 680g/m2 envernizado, espiral galvanizado e boa qualidade, contendo 96 folhas de papel não reciclado de gramatura de 56g/m2 com margens e pautas, na contra capa constar dados de identificação do fabricante, formato, número de folhas e gramaturas. </t>
  </si>
  <si>
    <t xml:space="preserve">CADERNO BROCHURA ¼ 48 FL - com capa e contra capa em papelão, contendo 48 folhas, papel não reciclado de gramatura de 56g/m2. Na contra capa constar dados de identificação do fabricante, formato, número de folhas e gramaturas. </t>
  </si>
  <si>
    <t>CADERNO CALIGRAFIA BROCHURA 48 FL - com capa e contra capa em papelão, contendo 48 folhas, papel não reciclado de gramatura de 56g/m2. Na contra capa constar dados de identificação do fabricante, formato, número de folhas e gramaturas.</t>
  </si>
  <si>
    <t xml:space="preserve">CADERNO DE MUSICA  - 48 FOLHAS: com capa e contra capa em papelão. Espiral galvanizado e boa qualidade, contendo 48 folhas, papel não reciclado de gramatura de 56g/m2. Na contra capa constar dados de identificação do fabricante, formato, número de folhas e gramaturas. </t>
  </si>
  <si>
    <t>CADERNO QUADRICULADO BROCHURA, 40 FLS 140mm x 202mm - com capa e contra capa em papelão, contendo 48 folhas, papel não reciclado, de gramatura 56g/m². Na contra capa constar dados de identificação do fabricante, formato, número de folhas e gramatura.</t>
  </si>
  <si>
    <t xml:space="preserve">CADERNO UNIVERSITÁRIO 10 MATÉRIAS - com capa e contra capa em papelão no mínimo 680g/m2 envernizado, espiral galvanizado e boa qualidade, 10 matérias, contendo 200 folhas de papel não reciclado de gramatura de 56g/m2 com margens e pautas, na contra capa constar dados de identificação do fabricante, formato, número de folhas e gramaturas. </t>
  </si>
  <si>
    <t xml:space="preserve">CAIXA DE PAPELÃO ARQUIVO MORTO - medidas aproximadas 34,5x24x13 cm, constando na embalagem dados de identificação do fabricante. </t>
  </si>
  <si>
    <t xml:space="preserve">CANETA ESFEROGRÁFICA AZUL - Corpo plástico cristal transparente, sextavado com orifício de ar na lateral, nome do fabricante impresso no corpo da caneta, fixação da carga por pressão, tampa antiasfixiante na cor da tinta e haste para bolso, ponta de latão, esfera de tungstênio, tinta à base de corantes orgânicos e solventes, carga completa, com capacidade para escrita contínua, sem borrões e falhas até o final da carga, escrita média. embalagem em caixa de papelão ou papel cartão resistente, impresso dados do fabricante, informações do produto e aprovada pelo INMETRO. </t>
  </si>
  <si>
    <t xml:space="preserve">CANETA ESFEROGRÁFICA PRETA - Corpo plástico cristal transparente, sextavado com orifício de ar na lateral, nome do fabricante impresso no corpo da caneta, fixação da carga por pressão, tampa antiasfixiante na cor da tinta e haste para bolso, ponta de latão, esfera de tungstênio, tinta à base de corantes orgânicos e solventes, carga completa, com capacidade para escrita contínua, sem borrões e falhas até o final da carga, escrita média. Embalagem em caixa de papelão ou papel cartão resistente, impresso dados do fabricante, informações do produto e aprovada pelo INMETRO. </t>
  </si>
  <si>
    <t xml:space="preserve">CANETA ESFEROGRÁFICA VERMELHA - corpo em resina termoplástica, formato do corpo sextavado, corpo translúcido ou transparente com furo para respiro, com esfera de tungstênio, espessura de 1,0 mm. Tampa protetora com clip, na cor da tinta, removível e ventilada. A caneta deve possuir a marca do fabricante gravada em seu corpo. Produto certificado pelo Inmetro. </t>
  </si>
  <si>
    <t xml:space="preserve">CANETA HIDROGRÁFICA COM 12 CORES - caneta hidrográfica, com ponto de feltro resistente e tinta não tóxica, á base de água constar dados do fabricante, informações do produto e aprovada pelo INMETRO. </t>
  </si>
  <si>
    <t>CANETA MARCA TEXTO (AMARELO)</t>
  </si>
  <si>
    <t>CANETA MARCA TEXTO (VERDE)</t>
  </si>
  <si>
    <t>CANETA PARA RETROPROJETOR: (AZUL, PRETO E VERMELHO) - com ponta fina sintética de 1mmx4mm de comprimento. na embalagem devem constar dados de identificação do fabricante, informações do produto e aprovada pelo INMETRO.</t>
  </si>
  <si>
    <t>CLIPS GALVANIZADOS 2/0  - por finalidade prender papéis, filmes, plásticos e outros, caixa com 100unid. Na embalagem devem constar dados de identificação do fabricante, informações do produto e aprovada pelo Inmetro.</t>
  </si>
  <si>
    <t>CX</t>
  </si>
  <si>
    <t>CLIPS GALVANIZADOS 3/0  - por finalidade prender papéis, filmes, plásticos e outros, caixa com 100unid. Na embalagem devem constar dados de identificação do fabricante, informações do produto e aprovada pelo Inmetro</t>
  </si>
  <si>
    <t>CLIPS GALVANIZADOS 4/0  - por finalidade prender papéis, filmes, plásticos e outros, caixa com 50unid. Na embalagem devem constar dados de identificação do fabricante, informações do produto e aprovada pelo Inmetro.</t>
  </si>
  <si>
    <t>CLIPS GALVANIZADOS 6/0  - POR FINALIDADE PRENDER PAPÉIS, FILMES, PLÁSTICOS E OUTROS, CAIXA COM 50un. NA EMBALAGEM DEVEM CONSTAR DADOS DE IDENTIFICAÇÃO DO FABRICANTE, INFORMAÇÕES DO PRODUTO E APROVADA PELO INMETRO</t>
  </si>
  <si>
    <t xml:space="preserve">COLA BASTÃO BRANCA 10G:  - atóxica, tubo plástico com base giratória, própria para aplicação em papel, cartolinas, fotos e tecidos, de 1º qualidade embalagem com fundo giratório com identificação e composição do produto à base de éter de poliglucosídeo e água. constando na embalagem dados de identificação do fabricante, com data de validade mínima de 02 anos, informações do produto e aprovada pelo INMETRO. </t>
  </si>
  <si>
    <t>COLA LIQUIDA BRANCA 1 LITRO - para uso escolar, produto atóxico, lavável, solventes, de resina de PVA, se aplica branca e seca transparente, bico aplicador e tampa deve ser 100% eficiente contra entupimentos e vazamentos constando na embalagem dados de identificação do fabricante, produto certificado pelo INMETRO, não recomendado para crianças menores de três anos e validade superior a 36 meses.</t>
  </si>
  <si>
    <t>LT</t>
  </si>
  <si>
    <t>COLA LIQUIDA BRANCA 40G - para uso escolar, produto atóxico, lavável, solventes, de resina de PVA, se aplica branca e seca transparente, bico aplicador e tampa deve ser 100% eficiente contra entupimentos e vazamentos, constando na embalagem dados de identificação do fabricante, produto certificado pelo INMETRO, não recomendado para crianças menores de três anos e validade superior a 36 meses.</t>
  </si>
  <si>
    <t xml:space="preserve">COLA QUENTE - BASTÃO DE SILICONE FINO - 7.4 mm x 30 cm - deve ser 100% sólido em termoplástico à base de resina e borracha sintética, em bastão de silicone. Desenvolvida especialmente para serem aplicados em trabalhos artesanais, ornamentação de festas infantis, brinquedos, peças de madeira, móveis, papel, E.V.A, plásticos, metais, papelão, decoração e outros materiais porosos. na embalagem devem constar dados de identificação do fabricante o pacote deve conter 80 bastões, informações do produto e aprovada pelo INMETRO. </t>
  </si>
  <si>
    <t xml:space="preserve">COLA QUENTE - BASTÃO DE SILICONE GROSSO - 11,2 mm x 30cm- deve ser 100% sólido em termoplástico à base de resina e borracha sintética, em bastão de silicone. desenvolvida especialmente para serem aplicados em trabalhos artesanais, ornamentação de festas infantis, brinquedos, peças de madeira, móveis, papel, E.V.A, plásticos, metais, papelão, decoração e outros materiais porosos, na embalagem devem constar dados de identificação do fabricante, o pacote deve conter aproximadamente 34 bastões, informações do produto e aprovada pelo INMETRO. </t>
  </si>
  <si>
    <t xml:space="preserve">DUREX GRANDE - 12mm x 40m, transparente, medida: 12mm x 40m composição: filme de polipropileno, adesivo acrílico ideal para utilização no suporte pequeno (porta durex) na embalagem deve constar dados de identificação do fabricante, informações do produto e aprovada pelo INMETRO. </t>
  </si>
  <si>
    <t xml:space="preserve">DUREX PEQUENO - 12mmx30m, transparente, medida: 12mmx30m composição: filme de polipropileno, adesivo acrílico ideal para utilização no suporte pequeno (porta durex) na embalagem deve constar dados de identificação do fabricante, informações do produto e aprovada pelo INMETRO. </t>
  </si>
  <si>
    <t xml:space="preserve">ELÁSTICO DE BORRACHA (PARA DINHEIRO), COR AMARELO:  - pacote com 25gr na embalagem deve constar dados de identificação do fabricante, informações do produto e aprovada pelo INMETRO. </t>
  </si>
  <si>
    <t xml:space="preserve">ENVELOPE KRAFT ( 260 X 360 )  - na embalagem deve constar dados de identificação do fabricante, informações do produto e aprovada pelo INMETRO. </t>
  </si>
  <si>
    <t xml:space="preserve">ENVELOPE OFÍCIO PEQUENO (114 X 229) - na embalagem deve constar dados de identificação do fabricante, informações do produto e aprovada pelo INMETRO. </t>
  </si>
  <si>
    <t xml:space="preserve">ENVELOPE OURO (260 X 360) - na embalagem deve constar dados de identificação do fabricante, informações do produto e aprovada pelo INMETRO. </t>
  </si>
  <si>
    <t>ENVELOPE PLÁSTICO PARA PASTA CATÁLOGO - na embalagem deverá constar os dados de identificação do fabricante, informações do produto e aprovada pelo Inmetro.</t>
  </si>
  <si>
    <t xml:space="preserve">ESTILETE GRANDE - com cabo em plástico rígido, lâmina de aço carbono de 18mm de largura. avanço graduável com trava de segurança, na embalagem deve constar dados de identificação do fabricante, informações do produto e aprovada pelo INMETRO. </t>
  </si>
  <si>
    <t xml:space="preserve">ESTILETE PEQUENO - com cabo em plástico rígido, lâmina de aço carbono de 9mm de largura. avanço graduável com trava de segurança, na embalagem deve constar dados de identificação do fabricante, informações do produto e aprovada pelo INMETRO. </t>
  </si>
  <si>
    <t>ETIQUETA A4 -  A4367  -  - Etiquetas A4 100 folhas, tamanho da etiqueta (MM) 288,5 x 200,0, 100 etiquetas por envelope e 1 etiqueta por folha</t>
  </si>
  <si>
    <t xml:space="preserve">FITA ADESIVA TRANSPARENTE -  - em filme de polipropileno bi orientada, coberta com adesivo plástico, medindo 48x45m cada, na embalagem devem constar dados de identificação do fabricante e ser certificado pelo INMETRO. </t>
  </si>
  <si>
    <t>RL</t>
  </si>
  <si>
    <t>GIZ ESCOLAR COLOR PLASTIFICADO - CX.C/50UNID. - antialérgico, resistente, 8cm cada, na embalagem devem constar dados de identificação do fabricante e ser certificado pelo selo Inmetro</t>
  </si>
  <si>
    <t xml:space="preserve">GIZ ESCOLAR, NA COR BRANCA, PLASTIFICADO - não toxico, antialérgico, resistente e de 8 cm cada caixa contendo 50 unidades, na embalagem devem constar dados de identificação do fabricante e ser certificado pelo selo do INMETRO. </t>
  </si>
  <si>
    <t xml:space="preserve">GLITER CORES VARIADAS (AZUL, DOURADO, PRATA, VERDE E VERMELHO) - embalagem com12 unidades de 3gr não toxico, antialérgico, pacote contendo 12 unidades, na embalagem devem constar dados de identificação do produto e do fabricante. </t>
  </si>
  <si>
    <t>GRAMPEADOR DE MESA 26/6 - capacidade mínima para grampear 20 folhas de 75g/m², medindo aprox. 20cm., na embalagem devem constar dados de identificação do fabricante</t>
  </si>
  <si>
    <t xml:space="preserve">GRAMPO PARA GRAMPEADOR 26/6:  - galvanizado, caixa com 5000 unidades,fabricado em arame de aço com tratamento, acondicionado em caixa de papelão com abertura nas laterais. Constar na embalagem: marca, código de barras, origem, prazo de validade e dados de identificação do fabricante. </t>
  </si>
  <si>
    <t>GRAMPO TRANÇADO AÇO NIQUELADO nº02 - cx. c/50unid.</t>
  </si>
  <si>
    <t xml:space="preserve">LÁPIS DE COR COM 12 CORES VARIADAS - fabricação nacional, não tóxico, tamanho aproximado de 175mm produzido em madeira com superfícies coloridas indicando as cores das minas. Todos os lápis deverão estar apontados para utilização imediata. Deverá apresentar traço nítido e resistência para suportar a pressão normal de uso. a madeira própria para lápis leve, seca, sem seguintes formatos: mina colorida de forma cilíndrica obrigatório as cores preto, amarelo, vermelho, azul claro, azul escuro, verde claro, verde escuro e marrom). o produto deverá ser acondicionado em embalagem cartonada. Deverá constar na embalagem: dados de identificação do fabricante, composição do rotulo e selo de certificação pelo INMETRO, nós e rachaduras de fácil aponte, composição madeira, pigmentos, aglutinantes, carga inerte e ceras. </t>
  </si>
  <si>
    <t xml:space="preserve">LÁPIS PRETO HB Nº02 - em formato triangular, grafite com máxima resistência e maciez, identificação da dureza do grafite, de forma hexagonal, traço escuro com excelente apagabilidade, medidas do lápis apontados 175mm, produzido com madeira plantada, nome e marca do fabricante no cilindro, fabricação nacional, selo INMETRO. </t>
  </si>
  <si>
    <t xml:space="preserve">LIVRO ATA 100 FOLHAS  - com capa dura, costurado, na cor preta e brilhante, contendo 100 folhas, sendo elas numeradas, pautadas e sem margem, nas medidas 210 x 300mm, na embalagem devem constar dados de identificação do fabricante. </t>
  </si>
  <si>
    <t xml:space="preserve">LIVRO ATA 50 FOLHAS - : com capa dura, costurado, na cor preta e brilhante, contendo 50 folhas, sendo elas numeradas, pautadas e sem margem, nas medidas 210 x 300mm. Na embalagem devem constar dados de identificação do fabricante. </t>
  </si>
  <si>
    <t>LOUSA - QUADRO BRANCO (1,20 X 0,90) - confeccionado em MDF e laminado melamínico branco (fórmica), fixadores superiores e inferiores, moldura em alumínio anodizado, aparador de 30cm para apagador e canetinhas, acompanha kit de instalação, na embalagem devem constar dados de identificação do fabricante e ser certificado pelo selo Inmetro</t>
  </si>
  <si>
    <t>LOUSA - QUADRO BRANCO (1,50 X 1,20) - confeccionado em MDF e laminado melamínico branco (fórmica), fixadores superiores e inferiores, moldura em alumínio anodizado, aparador de 30cm para apagador e canetinhas, acompanha kit de instalação, na embalagem devem constar dados de identificação do fabricante e ser certificado pelo selo Inmetro</t>
  </si>
  <si>
    <t xml:space="preserve">MASSA DE MODELAR - CAIXA COM 12 CORES - massa para fazer modelagem com textura super macia, excelente consistência, cores vivas e miscíveis, que não esfarela produto atóxico, não mancha as mãos, pode ser reaproveitado, indicado para crianças a partir de 03 anos de idade, com peso mínimo de 180g e validade mínima de 24 meses a partir da data de entrega. produto com selo compulsório do inmetro. deverá constar na embalagem número do lote de produção e a validade. </t>
  </si>
  <si>
    <t xml:space="preserve">PAPEL (FOTO) GLOSSY A4 - PCT.C/50 FOLHAS - 150 grs, pct c/ 50 folhas, 210 x 297 na embalagem devem constar dados de identificação do fabricante. </t>
  </si>
  <si>
    <t xml:space="preserve">PAPEL CARTÃO CORES VARIADAS: (AMARELO, AZUL, LARANJA, PRETO, VERDE E VERMELHO)  - medindo 48x66, na embalagem devem constar dados de identificação do fabricante e ser certificado pelo selo do INMETRO. </t>
  </si>
  <si>
    <t xml:space="preserve">PAPEL CARTOLINA CORES VARIADAS: (AZUL, AMARELO, BRANCO, VERDE E ROSA)  - produzida a partir de composição de celulose, branqueada de fibras curtas proporcionando ótima lisura e rigidez com formata 500mmx660mm e gramatura 180g/m² e constar na embalagem marca e dados de identificação do fabricante. </t>
  </si>
  <si>
    <t xml:space="preserve">PAPEL CELOFANE CORES VARIADAS: (AZUL, AMARELO, VERDE, VERMELHO, ROSA)  - medindo aproximadamente 85x100 e constar na embalagem, marca e dados de identificação do fabricante. </t>
  </si>
  <si>
    <t>PAPEL COLOR SET, CORES VARIADAS: (AMARELO, AZUL, BRANCO, ROSA, VERDE, PRETO E VERMELHO) - 110gr, medindo 48x66cm, papel criativo para recortes, colagem, dobraduras, de boa qualidade</t>
  </si>
  <si>
    <t>PAPEL DOBRADURA - CORES VARIADAS - (AMARELO, AZUL, VERDE, ROSA E VERMELHO) 60g/m2, medindo 48 x 66 cm, acondicionado em saco plástico transparente, na embalagem devem constar dados de identificação do fabricante.</t>
  </si>
  <si>
    <t xml:space="preserve">PAPEL KRAFT - bobina (0,60 x 200 mt) na embalagem deve constar dados de identificação do fabricante. </t>
  </si>
  <si>
    <t xml:space="preserve">PAPEL LAMINADO - CORES VARIADAS: (AMARELO, AZUL, VERDE PRATA E VERMELHO) 140gr formato: 30.5x30.5 na embalagem devem constar dados de identificação do fabricante. </t>
  </si>
  <si>
    <t xml:space="preserve">PAPEL SEDA CORES VARIADAS - AMARELO, AZUL, BRANCO, VERDE E VERMELHO) folha medindo 50x70cm aproximadamente, cores diversa na embalagem devem constar dados de identificação do fabricante. </t>
  </si>
  <si>
    <t xml:space="preserve">PAPEL SULFITE 75G/M2 - BRANCO A4 - gramatura 75g/m², formato a4, medindo 210x297mm, alvura mínima de 90%, opacidade mínima de 87%, umidade entre 3,5% (+/- 1,0), pacote com 500 folhas. Na embalagem devem constar dados de identificação do fabricante. </t>
  </si>
  <si>
    <t xml:space="preserve">PAPEL VERGE CORES VARIADAS - A4 180 grs, pacote com 50 folhas formato A4, medindo 210x297mm, na embalagem devem constar dados de identificação do fabricante. </t>
  </si>
  <si>
    <t>PASTA AZ FORMATO OFICIO LOMBADA ESTREITA - C/ VISOR COM MECANISMO NIQUELADO, 285 X A:48 X C:345MM - c/ visor com mecanismo niquelado 285x48x345mm</t>
  </si>
  <si>
    <t>PASTA AZ FORMATO OFICIO LOMBADA LARGA - C/ VISOR COM MECANISMO NIQUELADO</t>
  </si>
  <si>
    <t xml:space="preserve">PASTA CATÁLOGO A4 - 227x307mm, preta, em PVC, visor de identificação, c/ 50 envelopes em plástico transparente, com visor para identificação, com 4 colchetes. </t>
  </si>
  <si>
    <t xml:space="preserve">PASTA DE PAPELÃO COM ELASTICO   - com aba, plastificado medindo 22,5 cm x 34 cm nas cores azul, amarelo, branco, verde, vermelho e preto na embalagem devem constar dados de identificação do fabricante. </t>
  </si>
  <si>
    <t xml:space="preserve">PASTA DE PAPELÃO COM GRAMPO TRILHO  - em papelão plastificado grampo trilho metálico de 80 mm medindo 22,5 cm x 33 cm nas cores azul, amarelo, branco, verde, vermelho e preto - na embalagem devem constar dados de identificação do fabricante. </t>
  </si>
  <si>
    <t>PASTA SUSPENSA MARMORIZADA - completa, medindo aproximadamente 361 mm de largura x 240 mm de altura - na embalagem devem constar dados de identificação do fabricante</t>
  </si>
  <si>
    <t>PERFURADOR DE PAPEL GRANDE - C/02 FUROS - ESTRUTURA METÁLICA - CAP.30FOLHAS - em metal, com base em borracha, pintura metálica, na embalagem devem constar dados da identificação do fabricante e ser certificado pelo selo Inmetro.</t>
  </si>
  <si>
    <t>PILHA ALCALINA, PALITO AAA - acondicionada em blister, contendo 04 unidades em cada embalagem, na embalagem devem constar dados de identificação do fabricante</t>
  </si>
  <si>
    <t>PILHA ALCALINA, PEQUENA AA - acondicionada em blister, contendo 04 unidades em cada embalagem, na embalagem devem constar dados de identificação do fabricante</t>
  </si>
  <si>
    <t>PINCEL ATÔMICO: (AZUL, PRETO E VERMELHO)  - com tinta permanente a base de álcool, na cor azul, com ponta de feltro chanfrada, espessura de escrita 4,5mm. na embalagem devem constar de identificação dados do fabricante</t>
  </si>
  <si>
    <t>PINCEL PARA PINTURA ESCOLAR -  PCT. C/12UNIDADES - pelo de cerdas natural, cabo longo de madeira, formato chato, de tamanho 8, virola de alumínio e resistente. na embalagem devem constar dados de identificação do fabricante</t>
  </si>
  <si>
    <t>PINCEL PARA QUADRO BRANCO: (AZUL, VERMELHO E PRETO)  - material plástico, ponta arredondada, à base de álcool, não recarregável, tamanho padrão. Na embalagem devem constar dados de identificação do fabricante</t>
  </si>
  <si>
    <t>PISTOLA PARA COLA QUENTE (GRANDE) - pistola para aplicação de cola quente, 40w, bivolt, gatilho longo para maior controle e que permita o fluxo continuo de cola, compatível com bastões de 11mm na embalagem devem constar de identificação dados do fabricante</t>
  </si>
  <si>
    <t xml:space="preserve">PISTOLA PARA COLA QUENTE PARA REFIL FINO - pistola para aplicação de cola quente, 40w, bivolt, gatilho longo para maior controle e que permita o fluxo continuo de cola, compatível com bastão 7,5 mm na embalagem devem constar de identificação dados do fabricante. </t>
  </si>
  <si>
    <t>QUADRO DE AVISO EM CORTIÇA (1,20 X 0,90) - ,</t>
  </si>
  <si>
    <t>QUADRO DE AVISO EM CORTIÇA (1,50 X 1,20)</t>
  </si>
  <si>
    <t xml:space="preserve">REGUA GRADUADA EM 30 CM - subdivisão em milímetros, em acrílico, com no mínimo 3 mm de espessura e 35 mm de largura, na embalagem devem constar de identificação dados do fabricante. </t>
  </si>
  <si>
    <t xml:space="preserve">REGUA MADEIRA:  - largura: 4cm comprimento: 100cm composição: madeira produto de alta resistência e qualidade, utilizado para diversas finalidades na embalagem devem constar de identificação dados do fabricante. </t>
  </si>
  <si>
    <t>TESOURA DE PICOTAR - 21 cm, nacional</t>
  </si>
  <si>
    <t>TESOURA ESCOLAR, PONTA REDONDA, 11CM</t>
  </si>
  <si>
    <t xml:space="preserve">TESOURA INOX, GRANDE - Para escritório com ponta em aço inoxidável, medindo 8 cm de comprimento e cabo plástico em formato anatômico, medindo 8,5 cm de comprimento, totalizando 20,5 cm de altura, acondicionada em blister transparente, para fácil visualização do produto indicado somente para adultos, deverá conter na embalagem código de barras, medida, instruções de uso, dados de identificação do fabricante, validade, modelo, composição e origem do produto. </t>
  </si>
  <si>
    <t xml:space="preserve">TINTA PARA CARIMBO AZUL/PRETA/VERMELHO - FRASCO C/30ML. -  na embalagem devem constar de identificação dados do fabricante. </t>
  </si>
  <si>
    <t>FR</t>
  </si>
  <si>
    <t>TINTA PARA MARCADOR DE QUADRO BRANCO - 20ML - COR: AZUL</t>
  </si>
  <si>
    <t>TINTA PARA MARCADOR DE QUADRO BRANCO - 20ML - COR: PRETO</t>
  </si>
  <si>
    <t>TINTA PARA MARCADOR DE QUADRO BRANCO - 20ML - COR: VERMELHO</t>
  </si>
  <si>
    <t>TINTA PARA REABASTECER MARCADOR PERMANENTE - 30ML - COR: AZUL</t>
  </si>
  <si>
    <t>TINTA PARA REABASTECER MARCADOR PERMANENTE - 30ML - COR: PRETO</t>
  </si>
  <si>
    <t>TINTA PARA REABASTECER MARCADOR PERMANENTE - 30ML - COR: VERMELHO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</si>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</sst>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1"/>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ht="15">
      <c r="H5" s="17" t="s">
        <v>3</v>
      </c>
    </row>
    <row r="6" spans="1:8" ht="15.75">
      <c r="A6" s="1"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67.5">
      <c r="A17">
        <v>13</v>
      </c>
      <c r="B17">
        <v>87</v>
      </c>
      <c r="C17">
        <v>2020</v>
      </c>
      <c r="D17">
        <v>1</v>
      </c>
      <c r="G17" s="15">
        <v>1</v>
      </c>
      <c r="H17" s="20" t="s">
        <v>22</v>
      </c>
      <c r="I17" s="23">
        <v>72</v>
      </c>
      <c r="J17" s="23" t="s">
        <v>23</v>
      </c>
      <c r="K17" s="15"/>
      <c r="L17" s="7"/>
      <c r="M17" s="2"/>
      <c r="N17" s="2"/>
      <c r="O17" s="29">
        <f>(IF(AND(J17&gt;0,J17&lt;=I17),J17,I17)*(L17-M17+N17))</f>
        <v>0</v>
      </c>
      <c r="P17" s="12"/>
      <c r="Q17" s="2"/>
      <c r="R17" s="2"/>
    </row>
    <row r="18" spans="1:18" ht="56.25">
      <c r="A18">
        <v>13</v>
      </c>
      <c r="B18">
        <v>87</v>
      </c>
      <c r="C18">
        <v>2020</v>
      </c>
      <c r="D18">
        <v>2</v>
      </c>
      <c r="G18" s="15">
        <v>2</v>
      </c>
      <c r="H18" s="20" t="s">
        <v>24</v>
      </c>
      <c r="I18" s="23">
        <v>240</v>
      </c>
      <c r="J18" s="23" t="s">
        <v>23</v>
      </c>
      <c r="K18" s="15"/>
      <c r="L18" s="7"/>
      <c r="M18" s="2"/>
      <c r="N18" s="2"/>
      <c r="O18" s="29">
        <f>(IF(AND(J18&gt;0,J18&lt;=I18),J18,I18)*(L18-M18+N18))</f>
        <v>0</v>
      </c>
      <c r="P18" s="12"/>
      <c r="Q18" s="2"/>
      <c r="R18" s="2"/>
    </row>
    <row r="19" spans="1:18" ht="90">
      <c r="A19">
        <v>13</v>
      </c>
      <c r="B19">
        <v>87</v>
      </c>
      <c r="C19">
        <v>2020</v>
      </c>
      <c r="D19">
        <v>3</v>
      </c>
      <c r="G19" s="15">
        <v>3</v>
      </c>
      <c r="H19" s="20" t="s">
        <v>25</v>
      </c>
      <c r="I19" s="23">
        <v>720</v>
      </c>
      <c r="J19" s="23" t="s">
        <v>23</v>
      </c>
      <c r="K19" s="15"/>
      <c r="L19" s="7"/>
      <c r="M19" s="2"/>
      <c r="N19" s="2"/>
      <c r="O19" s="29">
        <f>(IF(AND(J19&gt;0,J19&lt;=I19),J19,I19)*(L19-M19+N19))</f>
        <v>0</v>
      </c>
      <c r="P19" s="12"/>
      <c r="Q19" s="2"/>
      <c r="R19" s="2"/>
    </row>
    <row r="20" spans="1:18" ht="45">
      <c r="A20">
        <v>13</v>
      </c>
      <c r="B20">
        <v>87</v>
      </c>
      <c r="C20">
        <v>2020</v>
      </c>
      <c r="D20">
        <v>4</v>
      </c>
      <c r="G20" s="15">
        <v>4</v>
      </c>
      <c r="H20" s="20" t="s">
        <v>26</v>
      </c>
      <c r="I20" s="23">
        <v>120</v>
      </c>
      <c r="J20" s="23" t="s">
        <v>23</v>
      </c>
      <c r="K20" s="15"/>
      <c r="L20" s="7"/>
      <c r="M20" s="2"/>
      <c r="N20" s="2"/>
      <c r="O20" s="29">
        <f>(IF(AND(J20&gt;0,J20&lt;=I20),J20,I20)*(L20-M20+N20))</f>
        <v>0</v>
      </c>
      <c r="P20" s="12"/>
      <c r="Q20" s="2"/>
      <c r="R20" s="2"/>
    </row>
    <row r="21" spans="1:18" ht="101.25">
      <c r="A21">
        <v>13</v>
      </c>
      <c r="B21">
        <v>87</v>
      </c>
      <c r="C21">
        <v>2020</v>
      </c>
      <c r="D21">
        <v>5</v>
      </c>
      <c r="G21" s="15">
        <v>5</v>
      </c>
      <c r="H21" s="20" t="s">
        <v>27</v>
      </c>
      <c r="I21" s="23">
        <v>800</v>
      </c>
      <c r="J21" s="23" t="s">
        <v>28</v>
      </c>
      <c r="K21" s="15"/>
      <c r="L21" s="7"/>
      <c r="M21" s="2"/>
      <c r="N21" s="2"/>
      <c r="O21" s="29">
        <f>(IF(AND(J21&gt;0,J21&lt;=I21),J21,I21)*(L21-M21+N21))</f>
        <v>0</v>
      </c>
      <c r="P21" s="12"/>
      <c r="Q21" s="2"/>
      <c r="R21" s="2"/>
    </row>
    <row r="22" spans="1:18" ht="78.75">
      <c r="A22">
        <v>13</v>
      </c>
      <c r="B22">
        <v>87</v>
      </c>
      <c r="C22">
        <v>2020</v>
      </c>
      <c r="D22">
        <v>6</v>
      </c>
      <c r="G22" s="15">
        <v>6</v>
      </c>
      <c r="H22" s="20" t="s">
        <v>29</v>
      </c>
      <c r="I22" s="23">
        <v>6000</v>
      </c>
      <c r="J22" s="23" t="s">
        <v>23</v>
      </c>
      <c r="K22" s="15"/>
      <c r="L22" s="7"/>
      <c r="M22" s="2"/>
      <c r="N22" s="2"/>
      <c r="O22" s="29">
        <f>(IF(AND(J22&gt;0,J22&lt;=I22),J22,I22)*(L22-M22+N22))</f>
        <v>0</v>
      </c>
      <c r="P22" s="12"/>
      <c r="Q22" s="2"/>
      <c r="R22" s="2"/>
    </row>
    <row r="23" spans="1:18" ht="78.75">
      <c r="A23">
        <v>13</v>
      </c>
      <c r="B23">
        <v>87</v>
      </c>
      <c r="C23">
        <v>2020</v>
      </c>
      <c r="D23">
        <v>7</v>
      </c>
      <c r="G23" s="15">
        <v>7</v>
      </c>
      <c r="H23" s="20" t="s">
        <v>30</v>
      </c>
      <c r="I23" s="23">
        <v>800</v>
      </c>
      <c r="J23" s="23" t="s">
        <v>23</v>
      </c>
      <c r="K23" s="15"/>
      <c r="L23" s="7"/>
      <c r="M23" s="2"/>
      <c r="N23" s="2"/>
      <c r="O23" s="29">
        <f>(IF(AND(J23&gt;0,J23&lt;=I23),J23,I23)*(L23-M23+N23))</f>
        <v>0</v>
      </c>
      <c r="P23" s="12"/>
      <c r="Q23" s="2"/>
      <c r="R23" s="2"/>
    </row>
    <row r="24" spans="1:18" ht="56.25">
      <c r="A24">
        <v>13</v>
      </c>
      <c r="B24">
        <v>87</v>
      </c>
      <c r="C24">
        <v>2020</v>
      </c>
      <c r="D24">
        <v>8</v>
      </c>
      <c r="G24" s="15">
        <v>8</v>
      </c>
      <c r="H24" s="20" t="s">
        <v>31</v>
      </c>
      <c r="I24" s="23">
        <v>6000</v>
      </c>
      <c r="J24" s="23" t="s">
        <v>23</v>
      </c>
      <c r="K24" s="15"/>
      <c r="L24" s="7"/>
      <c r="M24" s="2"/>
      <c r="N24" s="2"/>
      <c r="O24" s="29">
        <f>(IF(AND(J24&gt;0,J24&lt;=I24),J24,I24)*(L24-M24+N24))</f>
        <v>0</v>
      </c>
      <c r="P24" s="12"/>
      <c r="Q24" s="2"/>
      <c r="R24" s="2"/>
    </row>
    <row r="25" spans="1:18" ht="56.25">
      <c r="A25">
        <v>13</v>
      </c>
      <c r="B25">
        <v>87</v>
      </c>
      <c r="C25">
        <v>2020</v>
      </c>
      <c r="D25">
        <v>9</v>
      </c>
      <c r="G25" s="15">
        <v>9</v>
      </c>
      <c r="H25" s="20" t="s">
        <v>32</v>
      </c>
      <c r="I25" s="23">
        <v>1200</v>
      </c>
      <c r="J25" s="23" t="s">
        <v>23</v>
      </c>
      <c r="K25" s="15"/>
      <c r="L25" s="7"/>
      <c r="M25" s="2"/>
      <c r="N25" s="2"/>
      <c r="O25" s="29">
        <f>(IF(AND(J25&gt;0,J25&lt;=I25),J25,I25)*(L25-M25+N25))</f>
        <v>0</v>
      </c>
      <c r="P25" s="12"/>
      <c r="Q25" s="2"/>
      <c r="R25" s="2"/>
    </row>
    <row r="26" spans="1:18" ht="56.25">
      <c r="A26">
        <v>13</v>
      </c>
      <c r="B26">
        <v>87</v>
      </c>
      <c r="C26">
        <v>2020</v>
      </c>
      <c r="D26">
        <v>10</v>
      </c>
      <c r="G26" s="15">
        <v>10</v>
      </c>
      <c r="H26" s="20" t="s">
        <v>33</v>
      </c>
      <c r="I26" s="23">
        <v>300</v>
      </c>
      <c r="J26" s="23" t="s">
        <v>23</v>
      </c>
      <c r="K26" s="15"/>
      <c r="L26" s="7"/>
      <c r="M26" s="2"/>
      <c r="N26" s="2"/>
      <c r="O26" s="29">
        <f>(IF(AND(J26&gt;0,J26&lt;=I26),J26,I26)*(L26-M26+N26))</f>
        <v>0</v>
      </c>
      <c r="P26" s="12"/>
      <c r="Q26" s="2"/>
      <c r="R26" s="2"/>
    </row>
    <row r="27" spans="1:18" ht="56.25">
      <c r="A27">
        <v>13</v>
      </c>
      <c r="B27">
        <v>87</v>
      </c>
      <c r="C27">
        <v>2020</v>
      </c>
      <c r="D27">
        <v>11</v>
      </c>
      <c r="G27" s="15">
        <v>11</v>
      </c>
      <c r="H27" s="20" t="s">
        <v>34</v>
      </c>
      <c r="I27" s="23">
        <v>960</v>
      </c>
      <c r="J27" s="23" t="s">
        <v>23</v>
      </c>
      <c r="K27" s="15"/>
      <c r="L27" s="7"/>
      <c r="M27" s="2"/>
      <c r="N27" s="2"/>
      <c r="O27" s="29">
        <f>(IF(AND(J27&gt;0,J27&lt;=I27),J27,I27)*(L27-M27+N27))</f>
        <v>0</v>
      </c>
      <c r="P27" s="12"/>
      <c r="Q27" s="2"/>
      <c r="R27" s="2"/>
    </row>
    <row r="28" spans="1:18" ht="78.75">
      <c r="A28">
        <v>13</v>
      </c>
      <c r="B28">
        <v>87</v>
      </c>
      <c r="C28">
        <v>2020</v>
      </c>
      <c r="D28">
        <v>12</v>
      </c>
      <c r="G28" s="15">
        <v>12</v>
      </c>
      <c r="H28" s="20" t="s">
        <v>35</v>
      </c>
      <c r="I28" s="23">
        <v>600</v>
      </c>
      <c r="J28" s="23" t="s">
        <v>23</v>
      </c>
      <c r="K28" s="15"/>
      <c r="L28" s="7"/>
      <c r="M28" s="2"/>
      <c r="N28" s="2"/>
      <c r="O28" s="29">
        <f>(IF(AND(J28&gt;0,J28&lt;=I28),J28,I28)*(L28-M28+N28))</f>
        <v>0</v>
      </c>
      <c r="P28" s="12"/>
      <c r="Q28" s="2"/>
      <c r="R28" s="2"/>
    </row>
    <row r="29" spans="1:18" ht="33.75">
      <c r="A29">
        <v>13</v>
      </c>
      <c r="B29">
        <v>87</v>
      </c>
      <c r="C29">
        <v>2020</v>
      </c>
      <c r="D29">
        <v>13</v>
      </c>
      <c r="G29" s="15">
        <v>13</v>
      </c>
      <c r="H29" s="20" t="s">
        <v>36</v>
      </c>
      <c r="I29" s="23">
        <v>900</v>
      </c>
      <c r="J29" s="23" t="s">
        <v>23</v>
      </c>
      <c r="K29" s="15"/>
      <c r="L29" s="7"/>
      <c r="M29" s="2"/>
      <c r="N29" s="2"/>
      <c r="O29" s="29">
        <f>(IF(AND(J29&gt;0,J29&lt;=I29),J29,I29)*(L29-M29+N29))</f>
        <v>0</v>
      </c>
      <c r="P29" s="12"/>
      <c r="Q29" s="2"/>
      <c r="R29" s="2"/>
    </row>
    <row r="30" spans="1:18" ht="123.75">
      <c r="A30">
        <v>13</v>
      </c>
      <c r="B30">
        <v>87</v>
      </c>
      <c r="C30">
        <v>2020</v>
      </c>
      <c r="D30">
        <v>14</v>
      </c>
      <c r="G30" s="15">
        <v>14</v>
      </c>
      <c r="H30" s="20" t="s">
        <v>37</v>
      </c>
      <c r="I30" s="23">
        <v>5000</v>
      </c>
      <c r="J30" s="23" t="s">
        <v>23</v>
      </c>
      <c r="K30" s="15"/>
      <c r="L30" s="7"/>
      <c r="M30" s="2"/>
      <c r="N30" s="2"/>
      <c r="O30" s="29">
        <f>(IF(AND(J30&gt;0,J30&lt;=I30),J30,I30)*(L30-M30+N30))</f>
        <v>0</v>
      </c>
      <c r="P30" s="12"/>
      <c r="Q30" s="2"/>
      <c r="R30" s="2"/>
    </row>
    <row r="31" spans="1:18" ht="123.75">
      <c r="A31">
        <v>13</v>
      </c>
      <c r="B31">
        <v>87</v>
      </c>
      <c r="C31">
        <v>2020</v>
      </c>
      <c r="D31">
        <v>15</v>
      </c>
      <c r="G31" s="15">
        <v>15</v>
      </c>
      <c r="H31" s="20" t="s">
        <v>38</v>
      </c>
      <c r="I31" s="23">
        <v>5000</v>
      </c>
      <c r="J31" s="23" t="s">
        <v>23</v>
      </c>
      <c r="K31" s="15"/>
      <c r="L31" s="7"/>
      <c r="M31" s="2"/>
      <c r="N31" s="2"/>
      <c r="O31" s="29">
        <f>(IF(AND(J31&gt;0,J31&lt;=I31),J31,I31)*(L31-M31+N31))</f>
        <v>0</v>
      </c>
      <c r="P31" s="12"/>
      <c r="Q31" s="2"/>
      <c r="R31" s="2"/>
    </row>
    <row r="32" spans="1:18" ht="78.75">
      <c r="A32">
        <v>13</v>
      </c>
      <c r="B32">
        <v>87</v>
      </c>
      <c r="C32">
        <v>2020</v>
      </c>
      <c r="D32">
        <v>16</v>
      </c>
      <c r="G32" s="15">
        <v>16</v>
      </c>
      <c r="H32" s="20" t="s">
        <v>39</v>
      </c>
      <c r="I32" s="23">
        <v>5000</v>
      </c>
      <c r="J32" s="23" t="s">
        <v>23</v>
      </c>
      <c r="K32" s="15"/>
      <c r="L32" s="7"/>
      <c r="M32" s="2"/>
      <c r="N32" s="2"/>
      <c r="O32" s="29">
        <f>(IF(AND(J32&gt;0,J32&lt;=I32),J32,I32)*(L32-M32+N32))</f>
        <v>0</v>
      </c>
      <c r="P32" s="12"/>
      <c r="Q32" s="2"/>
      <c r="R32" s="2"/>
    </row>
    <row r="33" spans="1:18" ht="45">
      <c r="A33">
        <v>13</v>
      </c>
      <c r="B33">
        <v>87</v>
      </c>
      <c r="C33">
        <v>2020</v>
      </c>
      <c r="D33">
        <v>17</v>
      </c>
      <c r="G33" s="15">
        <v>17</v>
      </c>
      <c r="H33" s="20" t="s">
        <v>40</v>
      </c>
      <c r="I33" s="23">
        <v>960</v>
      </c>
      <c r="J33" s="23" t="s">
        <v>28</v>
      </c>
      <c r="K33" s="15"/>
      <c r="L33" s="7"/>
      <c r="M33" s="2"/>
      <c r="N33" s="2"/>
      <c r="O33" s="29">
        <f>(IF(AND(J33&gt;0,J33&lt;=I33),J33,I33)*(L33-M33+N33))</f>
        <v>0</v>
      </c>
      <c r="P33" s="12"/>
      <c r="Q33" s="2"/>
      <c r="R33" s="2"/>
    </row>
    <row r="34" spans="1:18" ht="15">
      <c r="A34">
        <v>13</v>
      </c>
      <c r="B34">
        <v>87</v>
      </c>
      <c r="C34">
        <v>2020</v>
      </c>
      <c r="D34">
        <v>18</v>
      </c>
      <c r="G34" s="15">
        <v>18</v>
      </c>
      <c r="H34" s="20" t="s">
        <v>41</v>
      </c>
      <c r="I34" s="23">
        <v>54</v>
      </c>
      <c r="J34" s="23" t="s">
        <v>23</v>
      </c>
      <c r="K34" s="15"/>
      <c r="L34" s="7"/>
      <c r="M34" s="2"/>
      <c r="N34" s="2"/>
      <c r="O34" s="29">
        <f>(IF(AND(J34&gt;0,J34&lt;=I34),J34,I34)*(L34-M34+N34))</f>
        <v>0</v>
      </c>
      <c r="P34" s="12"/>
      <c r="Q34" s="2"/>
      <c r="R34" s="2"/>
    </row>
    <row r="35" spans="1:18" ht="15">
      <c r="A35">
        <v>13</v>
      </c>
      <c r="B35">
        <v>87</v>
      </c>
      <c r="C35">
        <v>2020</v>
      </c>
      <c r="D35">
        <v>19</v>
      </c>
      <c r="G35" s="15">
        <v>19</v>
      </c>
      <c r="H35" s="20" t="s">
        <v>42</v>
      </c>
      <c r="I35" s="23">
        <v>54</v>
      </c>
      <c r="J35" s="23" t="s">
        <v>23</v>
      </c>
      <c r="K35" s="15"/>
      <c r="L35" s="7"/>
      <c r="M35" s="2"/>
      <c r="N35" s="2"/>
      <c r="O35" s="29">
        <f>(IF(AND(J35&gt;0,J35&lt;=I35),J35,I35)*(L35-M35+N35))</f>
        <v>0</v>
      </c>
      <c r="P35" s="12"/>
      <c r="Q35" s="2"/>
      <c r="R35" s="2"/>
    </row>
    <row r="36" spans="1:18" ht="56.25">
      <c r="A36">
        <v>13</v>
      </c>
      <c r="B36">
        <v>87</v>
      </c>
      <c r="C36">
        <v>2020</v>
      </c>
      <c r="D36">
        <v>20</v>
      </c>
      <c r="G36" s="15">
        <v>20</v>
      </c>
      <c r="H36" s="20" t="s">
        <v>43</v>
      </c>
      <c r="I36" s="23">
        <v>72</v>
      </c>
      <c r="J36" s="23" t="s">
        <v>23</v>
      </c>
      <c r="K36" s="15"/>
      <c r="L36" s="7"/>
      <c r="M36" s="2"/>
      <c r="N36" s="2"/>
      <c r="O36" s="29">
        <f>(IF(AND(J36&gt;0,J36&lt;=I36),J36,I36)*(L36-M36+N36))</f>
        <v>0</v>
      </c>
      <c r="P36" s="12"/>
      <c r="Q36" s="2"/>
      <c r="R36" s="2"/>
    </row>
    <row r="37" spans="1:18" ht="56.25">
      <c r="A37">
        <v>13</v>
      </c>
      <c r="B37">
        <v>87</v>
      </c>
      <c r="C37">
        <v>2020</v>
      </c>
      <c r="D37">
        <v>21</v>
      </c>
      <c r="G37" s="15">
        <v>21</v>
      </c>
      <c r="H37" s="20" t="s">
        <v>44</v>
      </c>
      <c r="I37" s="23">
        <v>50</v>
      </c>
      <c r="J37" s="23" t="s">
        <v>45</v>
      </c>
      <c r="K37" s="15"/>
      <c r="L37" s="7"/>
      <c r="M37" s="2"/>
      <c r="N37" s="2"/>
      <c r="O37" s="29">
        <f>(IF(AND(J37&gt;0,J37&lt;=I37),J37,I37)*(L37-M37+N37))</f>
        <v>0</v>
      </c>
      <c r="P37" s="12"/>
      <c r="Q37" s="2"/>
      <c r="R37" s="2"/>
    </row>
    <row r="38" spans="1:18" ht="56.25">
      <c r="A38">
        <v>13</v>
      </c>
      <c r="B38">
        <v>87</v>
      </c>
      <c r="C38">
        <v>2020</v>
      </c>
      <c r="D38">
        <v>22</v>
      </c>
      <c r="G38" s="15">
        <v>22</v>
      </c>
      <c r="H38" s="20" t="s">
        <v>46</v>
      </c>
      <c r="I38" s="23">
        <v>50</v>
      </c>
      <c r="J38" s="23" t="s">
        <v>45</v>
      </c>
      <c r="K38" s="15"/>
      <c r="L38" s="7"/>
      <c r="M38" s="2"/>
      <c r="N38" s="2"/>
      <c r="O38" s="29">
        <f>(IF(AND(J38&gt;0,J38&lt;=I38),J38,I38)*(L38-M38+N38))</f>
        <v>0</v>
      </c>
      <c r="P38" s="12"/>
      <c r="Q38" s="2"/>
      <c r="R38" s="2"/>
    </row>
    <row r="39" spans="1:18" ht="56.25">
      <c r="A39">
        <v>13</v>
      </c>
      <c r="B39">
        <v>87</v>
      </c>
      <c r="C39">
        <v>2020</v>
      </c>
      <c r="D39">
        <v>23</v>
      </c>
      <c r="G39" s="15">
        <v>23</v>
      </c>
      <c r="H39" s="20" t="s">
        <v>47</v>
      </c>
      <c r="I39" s="23">
        <v>50</v>
      </c>
      <c r="J39" s="23" t="s">
        <v>45</v>
      </c>
      <c r="K39" s="15"/>
      <c r="L39" s="7"/>
      <c r="M39" s="2"/>
      <c r="N39" s="2"/>
      <c r="O39" s="29">
        <f>(IF(AND(J39&gt;0,J39&lt;=I39),J39,I39)*(L39-M39+N39))</f>
        <v>0</v>
      </c>
      <c r="P39" s="12"/>
      <c r="Q39" s="2"/>
      <c r="R39" s="2"/>
    </row>
    <row r="40" spans="1:18" ht="56.25">
      <c r="A40">
        <v>13</v>
      </c>
      <c r="B40">
        <v>87</v>
      </c>
      <c r="C40">
        <v>2020</v>
      </c>
      <c r="D40">
        <v>24</v>
      </c>
      <c r="G40" s="15">
        <v>24</v>
      </c>
      <c r="H40" s="20" t="s">
        <v>48</v>
      </c>
      <c r="I40" s="23">
        <v>50</v>
      </c>
      <c r="J40" s="23" t="s">
        <v>45</v>
      </c>
      <c r="K40" s="15"/>
      <c r="L40" s="7"/>
      <c r="M40" s="2"/>
      <c r="N40" s="2"/>
      <c r="O40" s="29">
        <f>(IF(AND(J40&gt;0,J40&lt;=I40),J40,I40)*(L40-M40+N40))</f>
        <v>0</v>
      </c>
      <c r="P40" s="12"/>
      <c r="Q40" s="2"/>
      <c r="R40" s="2"/>
    </row>
    <row r="41" spans="1:18" ht="90">
      <c r="A41">
        <v>13</v>
      </c>
      <c r="B41">
        <v>87</v>
      </c>
      <c r="C41">
        <v>2020</v>
      </c>
      <c r="D41">
        <v>25</v>
      </c>
      <c r="G41" s="15">
        <v>25</v>
      </c>
      <c r="H41" s="20" t="s">
        <v>49</v>
      </c>
      <c r="I41" s="23">
        <v>960</v>
      </c>
      <c r="J41" s="23" t="s">
        <v>23</v>
      </c>
      <c r="K41" s="15"/>
      <c r="L41" s="7"/>
      <c r="M41" s="2"/>
      <c r="N41" s="2"/>
      <c r="O41" s="29">
        <f>(IF(AND(J41&gt;0,J41&lt;=I41),J41,I41)*(L41-M41+N41))</f>
        <v>0</v>
      </c>
      <c r="P41" s="12"/>
      <c r="Q41" s="2"/>
      <c r="R41" s="2"/>
    </row>
    <row r="42" spans="1:18" ht="90">
      <c r="A42">
        <v>13</v>
      </c>
      <c r="B42">
        <v>87</v>
      </c>
      <c r="C42">
        <v>2020</v>
      </c>
      <c r="D42">
        <v>26</v>
      </c>
      <c r="G42" s="15">
        <v>26</v>
      </c>
      <c r="H42" s="20" t="s">
        <v>50</v>
      </c>
      <c r="I42" s="23">
        <v>210</v>
      </c>
      <c r="J42" s="23" t="s">
        <v>51</v>
      </c>
      <c r="K42" s="15"/>
      <c r="L42" s="7"/>
      <c r="M42" s="2"/>
      <c r="N42" s="2"/>
      <c r="O42" s="29">
        <f>(IF(AND(J42&gt;0,J42&lt;=I42),J42,I42)*(L42-M42+N42))</f>
        <v>0</v>
      </c>
      <c r="P42" s="12"/>
      <c r="Q42" s="2"/>
      <c r="R42" s="2"/>
    </row>
    <row r="43" spans="1:18" ht="90">
      <c r="A43">
        <v>13</v>
      </c>
      <c r="B43">
        <v>87</v>
      </c>
      <c r="C43">
        <v>2020</v>
      </c>
      <c r="D43">
        <v>27</v>
      </c>
      <c r="G43" s="15">
        <v>27</v>
      </c>
      <c r="H43" s="20" t="s">
        <v>52</v>
      </c>
      <c r="I43" s="23">
        <v>660</v>
      </c>
      <c r="J43" s="23" t="s">
        <v>23</v>
      </c>
      <c r="K43" s="15"/>
      <c r="L43" s="7"/>
      <c r="M43" s="2"/>
      <c r="N43" s="2"/>
      <c r="O43" s="29">
        <f>(IF(AND(J43&gt;0,J43&lt;=I43),J43,I43)*(L43-M43+N43))</f>
        <v>0</v>
      </c>
      <c r="P43" s="12"/>
      <c r="Q43" s="2"/>
      <c r="R43" s="2"/>
    </row>
    <row r="44" spans="1:18" ht="123.75">
      <c r="A44">
        <v>13</v>
      </c>
      <c r="B44">
        <v>87</v>
      </c>
      <c r="C44">
        <v>2020</v>
      </c>
      <c r="D44">
        <v>28</v>
      </c>
      <c r="G44" s="15">
        <v>28</v>
      </c>
      <c r="H44" s="20" t="s">
        <v>53</v>
      </c>
      <c r="I44" s="23">
        <v>1620</v>
      </c>
      <c r="J44" s="23" t="s">
        <v>23</v>
      </c>
      <c r="K44" s="15"/>
      <c r="L44" s="7"/>
      <c r="M44" s="2"/>
      <c r="N44" s="2"/>
      <c r="O44" s="29">
        <f>(IF(AND(J44&gt;0,J44&lt;=I44),J44,I44)*(L44-M44+N44))</f>
        <v>0</v>
      </c>
      <c r="P44" s="12"/>
      <c r="Q44" s="2"/>
      <c r="R44" s="2"/>
    </row>
    <row r="45" spans="1:18" ht="123.75">
      <c r="A45">
        <v>13</v>
      </c>
      <c r="B45">
        <v>87</v>
      </c>
      <c r="C45">
        <v>2020</v>
      </c>
      <c r="D45">
        <v>29</v>
      </c>
      <c r="G45" s="15">
        <v>29</v>
      </c>
      <c r="H45" s="20" t="s">
        <v>54</v>
      </c>
      <c r="I45" s="23">
        <v>720</v>
      </c>
      <c r="J45" s="23" t="s">
        <v>23</v>
      </c>
      <c r="K45" s="15"/>
      <c r="L45" s="7"/>
      <c r="M45" s="2"/>
      <c r="N45" s="2"/>
      <c r="O45" s="29">
        <f>(IF(AND(J45&gt;0,J45&lt;=I45),J45,I45)*(L45-M45+N45))</f>
        <v>0</v>
      </c>
      <c r="P45" s="12"/>
      <c r="Q45" s="2"/>
      <c r="R45" s="2"/>
    </row>
    <row r="46" spans="1:18" ht="67.5">
      <c r="A46">
        <v>13</v>
      </c>
      <c r="B46">
        <v>87</v>
      </c>
      <c r="C46">
        <v>2020</v>
      </c>
      <c r="D46">
        <v>30</v>
      </c>
      <c r="G46" s="15">
        <v>30</v>
      </c>
      <c r="H46" s="20" t="s">
        <v>55</v>
      </c>
      <c r="I46" s="23">
        <v>240</v>
      </c>
      <c r="J46" s="23" t="s">
        <v>23</v>
      </c>
      <c r="K46" s="15"/>
      <c r="L46" s="7"/>
      <c r="M46" s="2"/>
      <c r="N46" s="2"/>
      <c r="O46" s="29">
        <f>(IF(AND(J46&gt;0,J46&lt;=I46),J46,I46)*(L46-M46+N46))</f>
        <v>0</v>
      </c>
      <c r="P46" s="12"/>
      <c r="Q46" s="2"/>
      <c r="R46" s="2"/>
    </row>
    <row r="47" spans="1:18" ht="67.5">
      <c r="A47">
        <v>13</v>
      </c>
      <c r="B47">
        <v>87</v>
      </c>
      <c r="C47">
        <v>2020</v>
      </c>
      <c r="D47">
        <v>31</v>
      </c>
      <c r="G47" s="15">
        <v>31</v>
      </c>
      <c r="H47" s="20" t="s">
        <v>56</v>
      </c>
      <c r="I47" s="23">
        <v>240</v>
      </c>
      <c r="J47" s="23" t="s">
        <v>23</v>
      </c>
      <c r="K47" s="15"/>
      <c r="L47" s="7"/>
      <c r="M47" s="2"/>
      <c r="N47" s="2"/>
      <c r="O47" s="29">
        <f>(IF(AND(J47&gt;0,J47&lt;=I47),J47,I47)*(L47-M47+N47))</f>
        <v>0</v>
      </c>
      <c r="P47" s="12"/>
      <c r="Q47" s="2"/>
      <c r="R47" s="2"/>
    </row>
    <row r="48" spans="1:18" ht="45">
      <c r="A48">
        <v>13</v>
      </c>
      <c r="B48">
        <v>87</v>
      </c>
      <c r="C48">
        <v>2020</v>
      </c>
      <c r="D48">
        <v>32</v>
      </c>
      <c r="G48" s="15">
        <v>32</v>
      </c>
      <c r="H48" s="20" t="s">
        <v>57</v>
      </c>
      <c r="I48" s="23">
        <v>240</v>
      </c>
      <c r="J48" s="23" t="s">
        <v>28</v>
      </c>
      <c r="K48" s="15"/>
      <c r="L48" s="7"/>
      <c r="M48" s="2"/>
      <c r="N48" s="2"/>
      <c r="O48" s="29">
        <f>(IF(AND(J48&gt;0,J48&lt;=I48),J48,I48)*(L48-M48+N48))</f>
        <v>0</v>
      </c>
      <c r="P48" s="12"/>
      <c r="Q48" s="2"/>
      <c r="R48" s="2"/>
    </row>
    <row r="49" spans="1:18" ht="33.75">
      <c r="A49">
        <v>13</v>
      </c>
      <c r="B49">
        <v>87</v>
      </c>
      <c r="C49">
        <v>2020</v>
      </c>
      <c r="D49">
        <v>33</v>
      </c>
      <c r="G49" s="15">
        <v>33</v>
      </c>
      <c r="H49" s="20" t="s">
        <v>58</v>
      </c>
      <c r="I49" s="23">
        <v>1250</v>
      </c>
      <c r="J49" s="23" t="s">
        <v>23</v>
      </c>
      <c r="K49" s="15"/>
      <c r="L49" s="7"/>
      <c r="M49" s="2"/>
      <c r="N49" s="2"/>
      <c r="O49" s="29">
        <f>(IF(AND(J49&gt;0,J49&lt;=I49),J49,I49)*(L49-M49+N49))</f>
        <v>0</v>
      </c>
      <c r="P49" s="12"/>
      <c r="Q49" s="2"/>
      <c r="R49" s="2"/>
    </row>
    <row r="50" spans="1:18" ht="33.75">
      <c r="A50">
        <v>13</v>
      </c>
      <c r="B50">
        <v>87</v>
      </c>
      <c r="C50">
        <v>2020</v>
      </c>
      <c r="D50">
        <v>34</v>
      </c>
      <c r="G50" s="15">
        <v>34</v>
      </c>
      <c r="H50" s="20" t="s">
        <v>59</v>
      </c>
      <c r="I50" s="23">
        <v>3000</v>
      </c>
      <c r="J50" s="23" t="s">
        <v>23</v>
      </c>
      <c r="K50" s="15"/>
      <c r="L50" s="7"/>
      <c r="M50" s="2"/>
      <c r="N50" s="2"/>
      <c r="O50" s="29">
        <f>(IF(AND(J50&gt;0,J50&lt;=I50),J50,I50)*(L50-M50+N50))</f>
        <v>0</v>
      </c>
      <c r="P50" s="12"/>
      <c r="Q50" s="2"/>
      <c r="R50" s="2"/>
    </row>
    <row r="51" spans="1:18" ht="33.75">
      <c r="A51">
        <v>13</v>
      </c>
      <c r="B51">
        <v>87</v>
      </c>
      <c r="C51">
        <v>2020</v>
      </c>
      <c r="D51">
        <v>35</v>
      </c>
      <c r="G51" s="15">
        <v>35</v>
      </c>
      <c r="H51" s="20" t="s">
        <v>60</v>
      </c>
      <c r="I51" s="23">
        <v>1250</v>
      </c>
      <c r="J51" s="23" t="s">
        <v>23</v>
      </c>
      <c r="K51" s="15"/>
      <c r="L51" s="7"/>
      <c r="M51" s="2"/>
      <c r="N51" s="2"/>
      <c r="O51" s="29">
        <f>(IF(AND(J51&gt;0,J51&lt;=I51),J51,I51)*(L51-M51+N51))</f>
        <v>0</v>
      </c>
      <c r="P51" s="12"/>
      <c r="Q51" s="2"/>
      <c r="R51" s="2"/>
    </row>
    <row r="52" spans="1:18" ht="45">
      <c r="A52">
        <v>13</v>
      </c>
      <c r="B52">
        <v>87</v>
      </c>
      <c r="C52">
        <v>2020</v>
      </c>
      <c r="D52">
        <v>36</v>
      </c>
      <c r="G52" s="15">
        <v>36</v>
      </c>
      <c r="H52" s="20" t="s">
        <v>61</v>
      </c>
      <c r="I52" s="23">
        <v>2000</v>
      </c>
      <c r="J52" s="23" t="s">
        <v>23</v>
      </c>
      <c r="K52" s="15"/>
      <c r="L52" s="7"/>
      <c r="M52" s="2"/>
      <c r="N52" s="2"/>
      <c r="O52" s="29">
        <f>(IF(AND(J52&gt;0,J52&lt;=I52),J52,I52)*(L52-M52+N52))</f>
        <v>0</v>
      </c>
      <c r="P52" s="12"/>
      <c r="Q52" s="2"/>
      <c r="R52" s="2"/>
    </row>
    <row r="53" spans="1:18" ht="56.25">
      <c r="A53">
        <v>13</v>
      </c>
      <c r="B53">
        <v>87</v>
      </c>
      <c r="C53">
        <v>2020</v>
      </c>
      <c r="D53">
        <v>37</v>
      </c>
      <c r="G53" s="15">
        <v>37</v>
      </c>
      <c r="H53" s="20" t="s">
        <v>62</v>
      </c>
      <c r="I53" s="23">
        <v>96</v>
      </c>
      <c r="J53" s="23" t="s">
        <v>23</v>
      </c>
      <c r="K53" s="15"/>
      <c r="L53" s="7"/>
      <c r="M53" s="2"/>
      <c r="N53" s="2"/>
      <c r="O53" s="29">
        <f>(IF(AND(J53&gt;0,J53&lt;=I53),J53,I53)*(L53-M53+N53))</f>
        <v>0</v>
      </c>
      <c r="P53" s="12"/>
      <c r="Q53" s="2"/>
      <c r="R53" s="2"/>
    </row>
    <row r="54" spans="1:18" ht="56.25">
      <c r="A54">
        <v>13</v>
      </c>
      <c r="B54">
        <v>87</v>
      </c>
      <c r="C54">
        <v>2020</v>
      </c>
      <c r="D54">
        <v>38</v>
      </c>
      <c r="G54" s="15">
        <v>38</v>
      </c>
      <c r="H54" s="20" t="s">
        <v>63</v>
      </c>
      <c r="I54" s="23">
        <v>96</v>
      </c>
      <c r="J54" s="23" t="s">
        <v>23</v>
      </c>
      <c r="K54" s="15"/>
      <c r="L54" s="7"/>
      <c r="M54" s="2"/>
      <c r="N54" s="2"/>
      <c r="O54" s="29">
        <f>(IF(AND(J54&gt;0,J54&lt;=I54),J54,I54)*(L54-M54+N54))</f>
        <v>0</v>
      </c>
      <c r="P54" s="12"/>
      <c r="Q54" s="2"/>
      <c r="R54" s="2"/>
    </row>
    <row r="55" spans="1:18" ht="33.75">
      <c r="A55">
        <v>13</v>
      </c>
      <c r="B55">
        <v>87</v>
      </c>
      <c r="C55">
        <v>2020</v>
      </c>
      <c r="D55">
        <v>39</v>
      </c>
      <c r="G55" s="15">
        <v>39</v>
      </c>
      <c r="H55" s="20" t="s">
        <v>64</v>
      </c>
      <c r="I55" s="23">
        <v>100</v>
      </c>
      <c r="J55" s="23" t="s">
        <v>28</v>
      </c>
      <c r="K55" s="15"/>
      <c r="L55" s="7"/>
      <c r="M55" s="2"/>
      <c r="N55" s="2"/>
      <c r="O55" s="29">
        <f>(IF(AND(J55&gt;0,J55&lt;=I55),J55,I55)*(L55-M55+N55))</f>
        <v>0</v>
      </c>
      <c r="P55" s="12"/>
      <c r="Q55" s="2"/>
      <c r="R55" s="2"/>
    </row>
    <row r="56" spans="1:18" ht="56.25">
      <c r="A56">
        <v>13</v>
      </c>
      <c r="B56">
        <v>87</v>
      </c>
      <c r="C56">
        <v>2020</v>
      </c>
      <c r="D56">
        <v>40</v>
      </c>
      <c r="G56" s="15">
        <v>40</v>
      </c>
      <c r="H56" s="20" t="s">
        <v>65</v>
      </c>
      <c r="I56" s="23">
        <v>1500</v>
      </c>
      <c r="J56" s="23" t="s">
        <v>66</v>
      </c>
      <c r="K56" s="15"/>
      <c r="L56" s="7"/>
      <c r="M56" s="2"/>
      <c r="N56" s="2"/>
      <c r="O56" s="29">
        <f>(IF(AND(J56&gt;0,J56&lt;=I56),J56,I56)*(L56-M56+N56))</f>
        <v>0</v>
      </c>
      <c r="P56" s="12"/>
      <c r="Q56" s="2"/>
      <c r="R56" s="2"/>
    </row>
    <row r="57" spans="1:18" ht="45">
      <c r="A57">
        <v>13</v>
      </c>
      <c r="B57">
        <v>87</v>
      </c>
      <c r="C57">
        <v>2020</v>
      </c>
      <c r="D57">
        <v>41</v>
      </c>
      <c r="G57" s="15">
        <v>41</v>
      </c>
      <c r="H57" s="20" t="s">
        <v>67</v>
      </c>
      <c r="I57" s="23">
        <v>120</v>
      </c>
      <c r="J57" s="23" t="s">
        <v>45</v>
      </c>
      <c r="K57" s="15"/>
      <c r="L57" s="7"/>
      <c r="M57" s="2"/>
      <c r="N57" s="2"/>
      <c r="O57" s="29">
        <f>(IF(AND(J57&gt;0,J57&lt;=I57),J57,I57)*(L57-M57+N57))</f>
        <v>0</v>
      </c>
      <c r="P57" s="12"/>
      <c r="Q57" s="2"/>
      <c r="R57" s="2"/>
    </row>
    <row r="58" spans="1:18" ht="56.25">
      <c r="A58">
        <v>13</v>
      </c>
      <c r="B58">
        <v>87</v>
      </c>
      <c r="C58">
        <v>2020</v>
      </c>
      <c r="D58">
        <v>42</v>
      </c>
      <c r="G58" s="15">
        <v>42</v>
      </c>
      <c r="H58" s="20" t="s">
        <v>68</v>
      </c>
      <c r="I58" s="23">
        <v>120</v>
      </c>
      <c r="J58" s="23" t="s">
        <v>45</v>
      </c>
      <c r="K58" s="15"/>
      <c r="L58" s="7"/>
      <c r="M58" s="2"/>
      <c r="N58" s="2"/>
      <c r="O58" s="29">
        <f>(IF(AND(J58&gt;0,J58&lt;=I58),J58,I58)*(L58-M58+N58))</f>
        <v>0</v>
      </c>
      <c r="P58" s="12"/>
      <c r="Q58" s="2"/>
      <c r="R58" s="2"/>
    </row>
    <row r="59" spans="1:18" ht="56.25">
      <c r="A59">
        <v>13</v>
      </c>
      <c r="B59">
        <v>87</v>
      </c>
      <c r="C59">
        <v>2020</v>
      </c>
      <c r="D59">
        <v>43</v>
      </c>
      <c r="G59" s="15">
        <v>43</v>
      </c>
      <c r="H59" s="20" t="s">
        <v>69</v>
      </c>
      <c r="I59" s="23">
        <v>500</v>
      </c>
      <c r="J59" s="23" t="s">
        <v>28</v>
      </c>
      <c r="K59" s="15"/>
      <c r="L59" s="7"/>
      <c r="M59" s="2"/>
      <c r="N59" s="2"/>
      <c r="O59" s="29">
        <f>(IF(AND(J59&gt;0,J59&lt;=I59),J59,I59)*(L59-M59+N59))</f>
        <v>0</v>
      </c>
      <c r="P59" s="12"/>
      <c r="Q59" s="2"/>
      <c r="R59" s="2"/>
    </row>
    <row r="60" spans="1:18" ht="45">
      <c r="A60">
        <v>13</v>
      </c>
      <c r="B60">
        <v>87</v>
      </c>
      <c r="C60">
        <v>2020</v>
      </c>
      <c r="D60">
        <v>44</v>
      </c>
      <c r="G60" s="15">
        <v>44</v>
      </c>
      <c r="H60" s="20" t="s">
        <v>70</v>
      </c>
      <c r="I60" s="23">
        <v>60</v>
      </c>
      <c r="J60" s="23" t="s">
        <v>23</v>
      </c>
      <c r="K60" s="15"/>
      <c r="L60" s="7"/>
      <c r="M60" s="2"/>
      <c r="N60" s="2"/>
      <c r="O60" s="29">
        <f>(IF(AND(J60&gt;0,J60&lt;=I60),J60,I60)*(L60-M60+N60))</f>
        <v>0</v>
      </c>
      <c r="P60" s="12"/>
      <c r="Q60" s="2"/>
      <c r="R60" s="2"/>
    </row>
    <row r="61" spans="1:18" ht="67.5">
      <c r="A61">
        <v>13</v>
      </c>
      <c r="B61">
        <v>87</v>
      </c>
      <c r="C61">
        <v>2020</v>
      </c>
      <c r="D61">
        <v>45</v>
      </c>
      <c r="G61" s="15">
        <v>45</v>
      </c>
      <c r="H61" s="20" t="s">
        <v>71</v>
      </c>
      <c r="I61" s="23">
        <v>100</v>
      </c>
      <c r="J61" s="23" t="s">
        <v>45</v>
      </c>
      <c r="K61" s="15"/>
      <c r="L61" s="7"/>
      <c r="M61" s="2"/>
      <c r="N61" s="2"/>
      <c r="O61" s="29">
        <f>(IF(AND(J61&gt;0,J61&lt;=I61),J61,I61)*(L61-M61+N61))</f>
        <v>0</v>
      </c>
      <c r="P61" s="12"/>
      <c r="Q61" s="2"/>
      <c r="R61" s="2"/>
    </row>
    <row r="62" spans="1:18" ht="15">
      <c r="A62">
        <v>13</v>
      </c>
      <c r="B62">
        <v>87</v>
      </c>
      <c r="C62">
        <v>2020</v>
      </c>
      <c r="D62">
        <v>46</v>
      </c>
      <c r="G62" s="15">
        <v>46</v>
      </c>
      <c r="H62" s="20" t="s">
        <v>72</v>
      </c>
      <c r="I62" s="23">
        <v>50</v>
      </c>
      <c r="J62" s="23" t="s">
        <v>45</v>
      </c>
      <c r="K62" s="15"/>
      <c r="L62" s="7"/>
      <c r="M62" s="2"/>
      <c r="N62" s="2"/>
      <c r="O62" s="29">
        <f>(IF(AND(J62&gt;0,J62&lt;=I62),J62,I62)*(L62-M62+N62))</f>
        <v>0</v>
      </c>
      <c r="P62" s="12"/>
      <c r="Q62" s="2"/>
      <c r="R62" s="2"/>
    </row>
    <row r="63" spans="1:18" ht="180">
      <c r="A63">
        <v>13</v>
      </c>
      <c r="B63">
        <v>87</v>
      </c>
      <c r="C63">
        <v>2020</v>
      </c>
      <c r="D63">
        <v>47</v>
      </c>
      <c r="G63" s="15">
        <v>47</v>
      </c>
      <c r="H63" s="20" t="s">
        <v>73</v>
      </c>
      <c r="I63" s="23">
        <v>1920</v>
      </c>
      <c r="J63" s="23" t="s">
        <v>45</v>
      </c>
      <c r="K63" s="15"/>
      <c r="L63" s="7"/>
      <c r="M63" s="2"/>
      <c r="N63" s="2"/>
      <c r="O63" s="29">
        <f>(IF(AND(J63&gt;0,J63&lt;=I63),J63,I63)*(L63-M63+N63))</f>
        <v>0</v>
      </c>
      <c r="P63" s="12"/>
      <c r="Q63" s="2"/>
      <c r="R63" s="2"/>
    </row>
    <row r="64" spans="1:18" ht="67.5">
      <c r="A64">
        <v>13</v>
      </c>
      <c r="B64">
        <v>87</v>
      </c>
      <c r="C64">
        <v>2020</v>
      </c>
      <c r="D64">
        <v>48</v>
      </c>
      <c r="G64" s="15">
        <v>48</v>
      </c>
      <c r="H64" s="20" t="s">
        <v>74</v>
      </c>
      <c r="I64" s="23">
        <v>8640</v>
      </c>
      <c r="J64" s="23" t="s">
        <v>23</v>
      </c>
      <c r="K64" s="15"/>
      <c r="L64" s="7"/>
      <c r="M64" s="2"/>
      <c r="N64" s="2"/>
      <c r="O64" s="29">
        <f>(IF(AND(J64&gt;0,J64&lt;=I64),J64,I64)*(L64-M64+N64))</f>
        <v>0</v>
      </c>
      <c r="P64" s="12"/>
      <c r="Q64" s="2"/>
      <c r="R64" s="2"/>
    </row>
    <row r="65" spans="1:18" ht="56.25">
      <c r="A65">
        <v>13</v>
      </c>
      <c r="B65">
        <v>87</v>
      </c>
      <c r="C65">
        <v>2020</v>
      </c>
      <c r="D65">
        <v>49</v>
      </c>
      <c r="G65" s="15">
        <v>49</v>
      </c>
      <c r="H65" s="20" t="s">
        <v>75</v>
      </c>
      <c r="I65" s="23">
        <v>50</v>
      </c>
      <c r="J65" s="23" t="s">
        <v>23</v>
      </c>
      <c r="K65" s="15"/>
      <c r="L65" s="7"/>
      <c r="M65" s="2"/>
      <c r="N65" s="2"/>
      <c r="O65" s="29">
        <f>(IF(AND(J65&gt;0,J65&lt;=I65),J65,I65)*(L65-M65+N65))</f>
        <v>0</v>
      </c>
      <c r="P65" s="12"/>
      <c r="Q65" s="2"/>
      <c r="R65" s="2"/>
    </row>
    <row r="66" spans="1:18" ht="56.25">
      <c r="A66">
        <v>13</v>
      </c>
      <c r="B66">
        <v>87</v>
      </c>
      <c r="C66">
        <v>2020</v>
      </c>
      <c r="D66">
        <v>50</v>
      </c>
      <c r="G66" s="15">
        <v>50</v>
      </c>
      <c r="H66" s="20" t="s">
        <v>76</v>
      </c>
      <c r="I66" s="23">
        <v>50</v>
      </c>
      <c r="J66" s="23" t="s">
        <v>23</v>
      </c>
      <c r="K66" s="15"/>
      <c r="L66" s="7"/>
      <c r="M66" s="2"/>
      <c r="N66" s="2"/>
      <c r="O66" s="29">
        <f>(IF(AND(J66&gt;0,J66&lt;=I66),J66,I66)*(L66-M66+N66))</f>
        <v>0</v>
      </c>
      <c r="P66" s="12"/>
      <c r="Q66" s="2"/>
      <c r="R66" s="2"/>
    </row>
    <row r="67" spans="1:18" ht="78.75">
      <c r="A67">
        <v>13</v>
      </c>
      <c r="B67">
        <v>87</v>
      </c>
      <c r="C67">
        <v>2020</v>
      </c>
      <c r="D67">
        <v>51</v>
      </c>
      <c r="G67" s="15">
        <v>51</v>
      </c>
      <c r="H67" s="20" t="s">
        <v>77</v>
      </c>
      <c r="I67" s="23">
        <v>6</v>
      </c>
      <c r="J67" s="23" t="s">
        <v>23</v>
      </c>
      <c r="K67" s="15"/>
      <c r="L67" s="7"/>
      <c r="M67" s="2"/>
      <c r="N67" s="2"/>
      <c r="O67" s="29">
        <f>(IF(AND(J67&gt;0,J67&lt;=I67),J67,I67)*(L67-M67+N67))</f>
        <v>0</v>
      </c>
      <c r="P67" s="12"/>
      <c r="Q67" s="2"/>
      <c r="R67" s="2"/>
    </row>
    <row r="68" spans="1:18" ht="78.75">
      <c r="A68">
        <v>13</v>
      </c>
      <c r="B68">
        <v>87</v>
      </c>
      <c r="C68">
        <v>2020</v>
      </c>
      <c r="D68">
        <v>52</v>
      </c>
      <c r="G68" s="15">
        <v>52</v>
      </c>
      <c r="H68" s="20" t="s">
        <v>78</v>
      </c>
      <c r="I68" s="23">
        <v>6</v>
      </c>
      <c r="J68" s="23" t="s">
        <v>23</v>
      </c>
      <c r="K68" s="15"/>
      <c r="L68" s="7"/>
      <c r="M68" s="2"/>
      <c r="N68" s="2"/>
      <c r="O68" s="29">
        <f>(IF(AND(J68&gt;0,J68&lt;=I68),J68,I68)*(L68-M68+N68))</f>
        <v>0</v>
      </c>
      <c r="P68" s="12"/>
      <c r="Q68" s="2"/>
      <c r="R68" s="2"/>
    </row>
    <row r="69" spans="1:18" ht="101.25">
      <c r="A69">
        <v>13</v>
      </c>
      <c r="B69">
        <v>87</v>
      </c>
      <c r="C69">
        <v>2020</v>
      </c>
      <c r="D69">
        <v>53</v>
      </c>
      <c r="G69" s="15">
        <v>53</v>
      </c>
      <c r="H69" s="20" t="s">
        <v>79</v>
      </c>
      <c r="I69" s="23">
        <v>3000</v>
      </c>
      <c r="J69" s="23" t="s">
        <v>45</v>
      </c>
      <c r="K69" s="15"/>
      <c r="L69" s="7"/>
      <c r="M69" s="2"/>
      <c r="N69" s="2"/>
      <c r="O69" s="29">
        <f>(IF(AND(J69&gt;0,J69&lt;=I69),J69,I69)*(L69-M69+N69))</f>
        <v>0</v>
      </c>
      <c r="P69" s="12"/>
      <c r="Q69" s="2"/>
      <c r="R69" s="2"/>
    </row>
    <row r="70" spans="1:18" ht="33.75">
      <c r="A70">
        <v>13</v>
      </c>
      <c r="B70">
        <v>87</v>
      </c>
      <c r="C70">
        <v>2020</v>
      </c>
      <c r="D70">
        <v>54</v>
      </c>
      <c r="G70" s="15">
        <v>54</v>
      </c>
      <c r="H70" s="20" t="s">
        <v>80</v>
      </c>
      <c r="I70" s="23">
        <v>100</v>
      </c>
      <c r="J70" s="23" t="s">
        <v>28</v>
      </c>
      <c r="K70" s="15"/>
      <c r="L70" s="7"/>
      <c r="M70" s="2"/>
      <c r="N70" s="2"/>
      <c r="O70" s="29">
        <f>(IF(AND(J70&gt;0,J70&lt;=I70),J70,I70)*(L70-M70+N70))</f>
        <v>0</v>
      </c>
      <c r="P70" s="12"/>
      <c r="Q70" s="2"/>
      <c r="R70" s="2"/>
    </row>
    <row r="71" spans="1:18" ht="45">
      <c r="A71">
        <v>13</v>
      </c>
      <c r="B71">
        <v>87</v>
      </c>
      <c r="C71">
        <v>2020</v>
      </c>
      <c r="D71">
        <v>55</v>
      </c>
      <c r="G71" s="15">
        <v>55</v>
      </c>
      <c r="H71" s="20" t="s">
        <v>81</v>
      </c>
      <c r="I71" s="23">
        <v>3600</v>
      </c>
      <c r="J71" s="23" t="s">
        <v>23</v>
      </c>
      <c r="K71" s="15"/>
      <c r="L71" s="7"/>
      <c r="M71" s="2"/>
      <c r="N71" s="2"/>
      <c r="O71" s="29">
        <f>(IF(AND(J71&gt;0,J71&lt;=I71),J71,I71)*(L71-M71+N71))</f>
        <v>0</v>
      </c>
      <c r="P71" s="12"/>
      <c r="Q71" s="2"/>
      <c r="R71" s="2"/>
    </row>
    <row r="72" spans="1:18" ht="78.75">
      <c r="A72">
        <v>13</v>
      </c>
      <c r="B72">
        <v>87</v>
      </c>
      <c r="C72">
        <v>2020</v>
      </c>
      <c r="D72">
        <v>56</v>
      </c>
      <c r="G72" s="15">
        <v>56</v>
      </c>
      <c r="H72" s="20" t="s">
        <v>82</v>
      </c>
      <c r="I72" s="23">
        <v>15000</v>
      </c>
      <c r="J72" s="23" t="s">
        <v>23</v>
      </c>
      <c r="K72" s="15"/>
      <c r="L72" s="7"/>
      <c r="M72" s="2"/>
      <c r="N72" s="2"/>
      <c r="O72" s="29">
        <f>(IF(AND(J72&gt;0,J72&lt;=I72),J72,I72)*(L72-M72+N72))</f>
        <v>0</v>
      </c>
      <c r="P72" s="12"/>
      <c r="Q72" s="2"/>
      <c r="R72" s="2"/>
    </row>
    <row r="73" spans="1:18" ht="45">
      <c r="A73">
        <v>13</v>
      </c>
      <c r="B73">
        <v>87</v>
      </c>
      <c r="C73">
        <v>2020</v>
      </c>
      <c r="D73">
        <v>57</v>
      </c>
      <c r="G73" s="15">
        <v>57</v>
      </c>
      <c r="H73" s="20" t="s">
        <v>83</v>
      </c>
      <c r="I73" s="23">
        <v>3000</v>
      </c>
      <c r="J73" s="23" t="s">
        <v>23</v>
      </c>
      <c r="K73" s="15"/>
      <c r="L73" s="7"/>
      <c r="M73" s="2"/>
      <c r="N73" s="2"/>
      <c r="O73" s="29">
        <f>(IF(AND(J73&gt;0,J73&lt;=I73),J73,I73)*(L73-M73+N73))</f>
        <v>0</v>
      </c>
      <c r="P73" s="12"/>
      <c r="Q73" s="2"/>
      <c r="R73" s="2"/>
    </row>
    <row r="74" spans="1:18" ht="45">
      <c r="A74">
        <v>13</v>
      </c>
      <c r="B74">
        <v>87</v>
      </c>
      <c r="C74">
        <v>2020</v>
      </c>
      <c r="D74">
        <v>58</v>
      </c>
      <c r="G74" s="15">
        <v>58</v>
      </c>
      <c r="H74" s="20" t="s">
        <v>84</v>
      </c>
      <c r="I74" s="23">
        <v>3600</v>
      </c>
      <c r="J74" s="23" t="s">
        <v>23</v>
      </c>
      <c r="K74" s="15"/>
      <c r="L74" s="7"/>
      <c r="M74" s="2"/>
      <c r="N74" s="2"/>
      <c r="O74" s="29">
        <f>(IF(AND(J74&gt;0,J74&lt;=I74),J74,I74)*(L74-M74+N74))</f>
        <v>0</v>
      </c>
      <c r="P74" s="12"/>
      <c r="Q74" s="2"/>
      <c r="R74" s="2"/>
    </row>
    <row r="75" spans="1:18" ht="56.25">
      <c r="A75">
        <v>13</v>
      </c>
      <c r="B75">
        <v>87</v>
      </c>
      <c r="C75">
        <v>2020</v>
      </c>
      <c r="D75">
        <v>59</v>
      </c>
      <c r="G75" s="15">
        <v>59</v>
      </c>
      <c r="H75" s="20" t="s">
        <v>85</v>
      </c>
      <c r="I75" s="23">
        <v>2500</v>
      </c>
      <c r="J75" s="23" t="s">
        <v>23</v>
      </c>
      <c r="K75" s="15"/>
      <c r="L75" s="7"/>
      <c r="M75" s="2"/>
      <c r="N75" s="2"/>
      <c r="O75" s="29">
        <f>(IF(AND(J75&gt;0,J75&lt;=I75),J75,I75)*(L75-M75+N75))</f>
        <v>0</v>
      </c>
      <c r="P75" s="12"/>
      <c r="Q75" s="2"/>
      <c r="R75" s="2"/>
    </row>
    <row r="76" spans="1:18" ht="22.5">
      <c r="A76">
        <v>13</v>
      </c>
      <c r="B76">
        <v>87</v>
      </c>
      <c r="C76">
        <v>2020</v>
      </c>
      <c r="D76">
        <v>60</v>
      </c>
      <c r="G76" s="15">
        <v>60</v>
      </c>
      <c r="H76" s="20" t="s">
        <v>86</v>
      </c>
      <c r="I76" s="23">
        <v>50</v>
      </c>
      <c r="J76" s="23" t="s">
        <v>66</v>
      </c>
      <c r="K76" s="15"/>
      <c r="L76" s="7"/>
      <c r="M76" s="2"/>
      <c r="N76" s="2"/>
      <c r="O76" s="29">
        <f>(IF(AND(J76&gt;0,J76&lt;=I76),J76,I76)*(L76-M76+N76))</f>
        <v>0</v>
      </c>
      <c r="P76" s="12"/>
      <c r="Q76" s="2"/>
      <c r="R76" s="2"/>
    </row>
    <row r="77" spans="1:18" ht="45">
      <c r="A77">
        <v>13</v>
      </c>
      <c r="B77">
        <v>87</v>
      </c>
      <c r="C77">
        <v>2020</v>
      </c>
      <c r="D77">
        <v>61</v>
      </c>
      <c r="G77" s="15">
        <v>61</v>
      </c>
      <c r="H77" s="20" t="s">
        <v>87</v>
      </c>
      <c r="I77" s="23">
        <v>3000</v>
      </c>
      <c r="J77" s="23" t="s">
        <v>23</v>
      </c>
      <c r="K77" s="15"/>
      <c r="L77" s="7"/>
      <c r="M77" s="2"/>
      <c r="N77" s="2"/>
      <c r="O77" s="29">
        <f>(IF(AND(J77&gt;0,J77&lt;=I77),J77,I77)*(L77-M77+N77))</f>
        <v>0</v>
      </c>
      <c r="P77" s="12"/>
      <c r="Q77" s="2"/>
      <c r="R77" s="2"/>
    </row>
    <row r="78" spans="1:18" ht="45">
      <c r="A78">
        <v>13</v>
      </c>
      <c r="B78">
        <v>87</v>
      </c>
      <c r="C78">
        <v>2020</v>
      </c>
      <c r="D78">
        <v>62</v>
      </c>
      <c r="G78" s="15">
        <v>62</v>
      </c>
      <c r="H78" s="20" t="s">
        <v>88</v>
      </c>
      <c r="I78" s="23">
        <v>2500</v>
      </c>
      <c r="J78" s="23" t="s">
        <v>23</v>
      </c>
      <c r="K78" s="15"/>
      <c r="L78" s="7"/>
      <c r="M78" s="2"/>
      <c r="N78" s="2"/>
      <c r="O78" s="29">
        <f>(IF(AND(J78&gt;0,J78&lt;=I78),J78,I78)*(L78-M78+N78))</f>
        <v>0</v>
      </c>
      <c r="P78" s="12"/>
      <c r="Q78" s="2"/>
      <c r="R78" s="2"/>
    </row>
    <row r="79" spans="1:18" ht="56.25">
      <c r="A79">
        <v>13</v>
      </c>
      <c r="B79">
        <v>87</v>
      </c>
      <c r="C79">
        <v>2020</v>
      </c>
      <c r="D79">
        <v>63</v>
      </c>
      <c r="G79" s="15">
        <v>63</v>
      </c>
      <c r="H79" s="20" t="s">
        <v>89</v>
      </c>
      <c r="I79" s="23">
        <v>2000</v>
      </c>
      <c r="J79" s="23" t="s">
        <v>28</v>
      </c>
      <c r="K79" s="15"/>
      <c r="L79" s="7"/>
      <c r="M79" s="2"/>
      <c r="N79" s="2"/>
      <c r="O79" s="29">
        <f>(IF(AND(J79&gt;0,J79&lt;=I79),J79,I79)*(L79-M79+N79))</f>
        <v>0</v>
      </c>
      <c r="P79" s="12"/>
      <c r="Q79" s="2"/>
      <c r="R79" s="2"/>
    </row>
    <row r="80" spans="1:18" ht="33.75">
      <c r="A80">
        <v>13</v>
      </c>
      <c r="B80">
        <v>87</v>
      </c>
      <c r="C80">
        <v>2020</v>
      </c>
      <c r="D80">
        <v>64</v>
      </c>
      <c r="G80" s="15">
        <v>64</v>
      </c>
      <c r="H80" s="20" t="s">
        <v>90</v>
      </c>
      <c r="I80" s="23">
        <v>120</v>
      </c>
      <c r="J80" s="23" t="s">
        <v>28</v>
      </c>
      <c r="K80" s="15"/>
      <c r="L80" s="7"/>
      <c r="M80" s="2"/>
      <c r="N80" s="2"/>
      <c r="O80" s="29">
        <f>(IF(AND(J80&gt;0,J80&lt;=I80),J80,I80)*(L80-M80+N80))</f>
        <v>0</v>
      </c>
      <c r="P80" s="12"/>
      <c r="Q80" s="2"/>
      <c r="R80" s="2"/>
    </row>
    <row r="81" spans="1:18" ht="33.75">
      <c r="A81">
        <v>13</v>
      </c>
      <c r="B81">
        <v>87</v>
      </c>
      <c r="C81">
        <v>2020</v>
      </c>
      <c r="D81">
        <v>65</v>
      </c>
      <c r="G81" s="15">
        <v>65</v>
      </c>
      <c r="H81" s="20" t="s">
        <v>91</v>
      </c>
      <c r="I81" s="23">
        <v>72</v>
      </c>
      <c r="J81" s="23" t="s">
        <v>23</v>
      </c>
      <c r="K81" s="15"/>
      <c r="L81" s="7"/>
      <c r="M81" s="2"/>
      <c r="N81" s="2"/>
      <c r="O81" s="29">
        <f>(IF(AND(J81&gt;0,J81&lt;=I81),J81,I81)*(L81-M81+N81))</f>
        <v>0</v>
      </c>
      <c r="P81" s="12"/>
      <c r="Q81" s="2"/>
      <c r="R81" s="2"/>
    </row>
    <row r="82" spans="1:18" ht="22.5">
      <c r="A82">
        <v>13</v>
      </c>
      <c r="B82">
        <v>87</v>
      </c>
      <c r="C82">
        <v>2020</v>
      </c>
      <c r="D82">
        <v>66</v>
      </c>
      <c r="G82" s="15">
        <v>66</v>
      </c>
      <c r="H82" s="20" t="s">
        <v>92</v>
      </c>
      <c r="I82" s="23">
        <v>72</v>
      </c>
      <c r="J82" s="23" t="s">
        <v>23</v>
      </c>
      <c r="K82" s="15"/>
      <c r="L82" s="7"/>
      <c r="M82" s="2"/>
      <c r="N82" s="2"/>
      <c r="O82" s="29">
        <f>(IF(AND(J82&gt;0,J82&lt;=I82),J82,I82)*(L82-M82+N82))</f>
        <v>0</v>
      </c>
      <c r="P82" s="12"/>
      <c r="Q82" s="2"/>
      <c r="R82" s="2"/>
    </row>
    <row r="83" spans="1:18" ht="45">
      <c r="A83">
        <v>13</v>
      </c>
      <c r="B83">
        <v>87</v>
      </c>
      <c r="C83">
        <v>2020</v>
      </c>
      <c r="D83">
        <v>67</v>
      </c>
      <c r="G83" s="15">
        <v>67</v>
      </c>
      <c r="H83" s="20" t="s">
        <v>93</v>
      </c>
      <c r="I83" s="23">
        <v>600</v>
      </c>
      <c r="J83" s="23" t="s">
        <v>23</v>
      </c>
      <c r="K83" s="15"/>
      <c r="L83" s="7"/>
      <c r="M83" s="2"/>
      <c r="N83" s="2"/>
      <c r="O83" s="29">
        <f>(IF(AND(J83&gt;0,J83&lt;=I83),J83,I83)*(L83-M83+N83))</f>
        <v>0</v>
      </c>
      <c r="P83" s="12"/>
      <c r="Q83" s="2"/>
      <c r="R83" s="2"/>
    </row>
    <row r="84" spans="1:18" ht="45">
      <c r="A84">
        <v>13</v>
      </c>
      <c r="B84">
        <v>87</v>
      </c>
      <c r="C84">
        <v>2020</v>
      </c>
      <c r="D84">
        <v>68</v>
      </c>
      <c r="G84" s="15">
        <v>68</v>
      </c>
      <c r="H84" s="20" t="s">
        <v>94</v>
      </c>
      <c r="I84" s="23">
        <v>2200</v>
      </c>
      <c r="J84" s="23" t="s">
        <v>23</v>
      </c>
      <c r="K84" s="15"/>
      <c r="L84" s="7"/>
      <c r="M84" s="2"/>
      <c r="N84" s="2"/>
      <c r="O84" s="29">
        <f>(IF(AND(J84&gt;0,J84&lt;=I84),J84,I84)*(L84-M84+N84))</f>
        <v>0</v>
      </c>
      <c r="P84" s="12"/>
      <c r="Q84" s="2"/>
      <c r="R84" s="2"/>
    </row>
    <row r="85" spans="1:18" ht="56.25">
      <c r="A85">
        <v>13</v>
      </c>
      <c r="B85">
        <v>87</v>
      </c>
      <c r="C85">
        <v>2020</v>
      </c>
      <c r="D85">
        <v>69</v>
      </c>
      <c r="G85" s="15">
        <v>69</v>
      </c>
      <c r="H85" s="20" t="s">
        <v>95</v>
      </c>
      <c r="I85" s="23">
        <v>2200</v>
      </c>
      <c r="J85" s="23" t="s">
        <v>23</v>
      </c>
      <c r="K85" s="15"/>
      <c r="L85" s="7"/>
      <c r="M85" s="2"/>
      <c r="N85" s="2"/>
      <c r="O85" s="29">
        <f>(IF(AND(J85&gt;0,J85&lt;=I85),J85,I85)*(L85-M85+N85))</f>
        <v>0</v>
      </c>
      <c r="P85" s="12"/>
      <c r="Q85" s="2"/>
      <c r="R85" s="2"/>
    </row>
    <row r="86" spans="1:18" ht="45">
      <c r="A86">
        <v>13</v>
      </c>
      <c r="B86">
        <v>87</v>
      </c>
      <c r="C86">
        <v>2020</v>
      </c>
      <c r="D86">
        <v>70</v>
      </c>
      <c r="G86" s="15">
        <v>70</v>
      </c>
      <c r="H86" s="20" t="s">
        <v>96</v>
      </c>
      <c r="I86" s="23">
        <v>1250</v>
      </c>
      <c r="J86" s="23" t="s">
        <v>23</v>
      </c>
      <c r="K86" s="15"/>
      <c r="L86" s="7"/>
      <c r="M86" s="2"/>
      <c r="N86" s="2"/>
      <c r="O86" s="29">
        <f>(IF(AND(J86&gt;0,J86&lt;=I86),J86,I86)*(L86-M86+N86))</f>
        <v>0</v>
      </c>
      <c r="P86" s="12"/>
      <c r="Q86" s="2"/>
      <c r="R86" s="2"/>
    </row>
    <row r="87" spans="1:18" ht="56.25">
      <c r="A87">
        <v>13</v>
      </c>
      <c r="B87">
        <v>87</v>
      </c>
      <c r="C87">
        <v>2020</v>
      </c>
      <c r="D87">
        <v>71</v>
      </c>
      <c r="G87" s="15">
        <v>71</v>
      </c>
      <c r="H87" s="20" t="s">
        <v>97</v>
      </c>
      <c r="I87" s="23">
        <v>24</v>
      </c>
      <c r="J87" s="23" t="s">
        <v>23</v>
      </c>
      <c r="K87" s="15"/>
      <c r="L87" s="7"/>
      <c r="M87" s="2"/>
      <c r="N87" s="2"/>
      <c r="O87" s="29">
        <f>(IF(AND(J87&gt;0,J87&lt;=I87),J87,I87)*(L87-M87+N87))</f>
        <v>0</v>
      </c>
      <c r="P87" s="12"/>
      <c r="Q87" s="2"/>
      <c r="R87" s="2"/>
    </row>
    <row r="88" spans="1:18" ht="45">
      <c r="A88">
        <v>13</v>
      </c>
      <c r="B88">
        <v>87</v>
      </c>
      <c r="C88">
        <v>2020</v>
      </c>
      <c r="D88">
        <v>72</v>
      </c>
      <c r="G88" s="15">
        <v>72</v>
      </c>
      <c r="H88" s="20" t="s">
        <v>98</v>
      </c>
      <c r="I88" s="23">
        <v>50</v>
      </c>
      <c r="J88" s="23" t="s">
        <v>28</v>
      </c>
      <c r="K88" s="15"/>
      <c r="L88" s="7"/>
      <c r="M88" s="2"/>
      <c r="N88" s="2"/>
      <c r="O88" s="29">
        <f>(IF(AND(J88&gt;0,J88&lt;=I88),J88,I88)*(L88-M88+N88))</f>
        <v>0</v>
      </c>
      <c r="P88" s="12"/>
      <c r="Q88" s="2"/>
      <c r="R88" s="2"/>
    </row>
    <row r="89" spans="1:18" ht="45">
      <c r="A89">
        <v>13</v>
      </c>
      <c r="B89">
        <v>87</v>
      </c>
      <c r="C89">
        <v>2020</v>
      </c>
      <c r="D89">
        <v>73</v>
      </c>
      <c r="G89" s="15">
        <v>73</v>
      </c>
      <c r="H89" s="20" t="s">
        <v>99</v>
      </c>
      <c r="I89" s="23">
        <v>50</v>
      </c>
      <c r="J89" s="23" t="s">
        <v>28</v>
      </c>
      <c r="K89" s="15"/>
      <c r="L89" s="7"/>
      <c r="M89" s="2"/>
      <c r="N89" s="2"/>
      <c r="O89" s="29">
        <f>(IF(AND(J89&gt;0,J89&lt;=I89),J89,I89)*(L89-M89+N89))</f>
        <v>0</v>
      </c>
      <c r="P89" s="12"/>
      <c r="Q89" s="2"/>
      <c r="R89" s="2"/>
    </row>
    <row r="90" spans="1:18" ht="56.25">
      <c r="A90">
        <v>13</v>
      </c>
      <c r="B90">
        <v>87</v>
      </c>
      <c r="C90">
        <v>2020</v>
      </c>
      <c r="D90">
        <v>74</v>
      </c>
      <c r="G90" s="15">
        <v>74</v>
      </c>
      <c r="H90" s="20" t="s">
        <v>100</v>
      </c>
      <c r="I90" s="23">
        <v>864</v>
      </c>
      <c r="J90" s="23" t="s">
        <v>23</v>
      </c>
      <c r="K90" s="15"/>
      <c r="L90" s="7"/>
      <c r="M90" s="2"/>
      <c r="N90" s="2"/>
      <c r="O90" s="29">
        <f>(IF(AND(J90&gt;0,J90&lt;=I90),J90,I90)*(L90-M90+N90))</f>
        <v>0</v>
      </c>
      <c r="P90" s="12"/>
      <c r="Q90" s="2"/>
      <c r="R90" s="2"/>
    </row>
    <row r="91" spans="1:18" ht="56.25">
      <c r="A91">
        <v>13</v>
      </c>
      <c r="B91">
        <v>87</v>
      </c>
      <c r="C91">
        <v>2020</v>
      </c>
      <c r="D91">
        <v>75</v>
      </c>
      <c r="G91" s="15">
        <v>75</v>
      </c>
      <c r="H91" s="20" t="s">
        <v>101</v>
      </c>
      <c r="I91" s="23">
        <v>500</v>
      </c>
      <c r="J91" s="23" t="s">
        <v>28</v>
      </c>
      <c r="K91" s="15"/>
      <c r="L91" s="7"/>
      <c r="M91" s="2"/>
      <c r="N91" s="2"/>
      <c r="O91" s="29">
        <f>(IF(AND(J91&gt;0,J91&lt;=I91),J91,I91)*(L91-M91+N91))</f>
        <v>0</v>
      </c>
      <c r="P91" s="12"/>
      <c r="Q91" s="2"/>
      <c r="R91" s="2"/>
    </row>
    <row r="92" spans="1:18" ht="45">
      <c r="A92">
        <v>13</v>
      </c>
      <c r="B92">
        <v>87</v>
      </c>
      <c r="C92">
        <v>2020</v>
      </c>
      <c r="D92">
        <v>76</v>
      </c>
      <c r="G92" s="15">
        <v>76</v>
      </c>
      <c r="H92" s="20" t="s">
        <v>102</v>
      </c>
      <c r="I92" s="23">
        <v>864</v>
      </c>
      <c r="J92" s="23" t="s">
        <v>23</v>
      </c>
      <c r="K92" s="15"/>
      <c r="L92" s="7"/>
      <c r="M92" s="2"/>
      <c r="N92" s="2"/>
      <c r="O92" s="29">
        <f>(IF(AND(J92&gt;0,J92&lt;=I92),J92,I92)*(L92-M92+N92))</f>
        <v>0</v>
      </c>
      <c r="P92" s="12"/>
      <c r="Q92" s="2"/>
      <c r="R92" s="2"/>
    </row>
    <row r="93" spans="1:18" ht="56.25">
      <c r="A93">
        <v>13</v>
      </c>
      <c r="B93">
        <v>87</v>
      </c>
      <c r="C93">
        <v>2020</v>
      </c>
      <c r="D93">
        <v>77</v>
      </c>
      <c r="G93" s="15">
        <v>77</v>
      </c>
      <c r="H93" s="20" t="s">
        <v>103</v>
      </c>
      <c r="I93" s="23">
        <v>24</v>
      </c>
      <c r="J93" s="23" t="s">
        <v>23</v>
      </c>
      <c r="K93" s="15"/>
      <c r="L93" s="7"/>
      <c r="M93" s="2"/>
      <c r="N93" s="2"/>
      <c r="O93" s="29">
        <f>(IF(AND(J93&gt;0,J93&lt;=I93),J93,I93)*(L93-M93+N93))</f>
        <v>0</v>
      </c>
      <c r="P93" s="12"/>
      <c r="Q93" s="2"/>
      <c r="R93" s="2"/>
    </row>
    <row r="94" spans="1:18" ht="56.25">
      <c r="A94">
        <v>13</v>
      </c>
      <c r="B94">
        <v>87</v>
      </c>
      <c r="C94">
        <v>2020</v>
      </c>
      <c r="D94">
        <v>78</v>
      </c>
      <c r="G94" s="15">
        <v>78</v>
      </c>
      <c r="H94" s="20" t="s">
        <v>104</v>
      </c>
      <c r="I94" s="23">
        <v>24</v>
      </c>
      <c r="J94" s="23" t="s">
        <v>23</v>
      </c>
      <c r="K94" s="15"/>
      <c r="L94" s="7"/>
      <c r="M94" s="2"/>
      <c r="N94" s="2"/>
      <c r="O94" s="29">
        <f>(IF(AND(J94&gt;0,J94&lt;=I94),J94,I94)*(L94-M94+N94))</f>
        <v>0</v>
      </c>
      <c r="P94" s="12"/>
      <c r="Q94" s="2"/>
      <c r="R94" s="2"/>
    </row>
    <row r="95" spans="1:18" ht="15">
      <c r="A95">
        <v>13</v>
      </c>
      <c r="B95">
        <v>87</v>
      </c>
      <c r="C95">
        <v>2020</v>
      </c>
      <c r="D95">
        <v>79</v>
      </c>
      <c r="G95" s="15">
        <v>79</v>
      </c>
      <c r="H95" s="20" t="s">
        <v>105</v>
      </c>
      <c r="I95" s="23">
        <v>6</v>
      </c>
      <c r="J95" s="23" t="s">
        <v>23</v>
      </c>
      <c r="K95" s="15"/>
      <c r="L95" s="7"/>
      <c r="M95" s="2"/>
      <c r="N95" s="2"/>
      <c r="O95" s="29">
        <f>(IF(AND(J95&gt;0,J95&lt;=I95),J95,I95)*(L95-M95+N95))</f>
        <v>0</v>
      </c>
      <c r="P95" s="12"/>
      <c r="Q95" s="2"/>
      <c r="R95" s="2"/>
    </row>
    <row r="96" spans="1:18" ht="15">
      <c r="A96">
        <v>13</v>
      </c>
      <c r="B96">
        <v>87</v>
      </c>
      <c r="C96">
        <v>2020</v>
      </c>
      <c r="D96">
        <v>80</v>
      </c>
      <c r="G96" s="15">
        <v>80</v>
      </c>
      <c r="H96" s="20" t="s">
        <v>106</v>
      </c>
      <c r="I96" s="23">
        <v>6</v>
      </c>
      <c r="J96" s="23" t="s">
        <v>23</v>
      </c>
      <c r="K96" s="15"/>
      <c r="L96" s="7"/>
      <c r="M96" s="2"/>
      <c r="N96" s="2"/>
      <c r="O96" s="29">
        <f>(IF(AND(J96&gt;0,J96&lt;=I96),J96,I96)*(L96-M96+N96))</f>
        <v>0</v>
      </c>
      <c r="P96" s="12"/>
      <c r="Q96" s="2"/>
      <c r="R96" s="2"/>
    </row>
    <row r="97" spans="1:18" ht="45">
      <c r="A97">
        <v>13</v>
      </c>
      <c r="B97">
        <v>87</v>
      </c>
      <c r="C97">
        <v>2020</v>
      </c>
      <c r="D97">
        <v>81</v>
      </c>
      <c r="G97" s="15">
        <v>81</v>
      </c>
      <c r="H97" s="20" t="s">
        <v>107</v>
      </c>
      <c r="I97" s="23">
        <v>2000</v>
      </c>
      <c r="J97" s="23" t="s">
        <v>23</v>
      </c>
      <c r="K97" s="15"/>
      <c r="L97" s="7"/>
      <c r="M97" s="2"/>
      <c r="N97" s="2"/>
      <c r="O97" s="29">
        <f>(IF(AND(J97&gt;0,J97&lt;=I97),J97,I97)*(L97-M97+N97))</f>
        <v>0</v>
      </c>
      <c r="P97" s="12"/>
      <c r="Q97" s="2"/>
      <c r="R97" s="2"/>
    </row>
    <row r="98" spans="1:18" ht="56.25">
      <c r="A98">
        <v>13</v>
      </c>
      <c r="B98">
        <v>87</v>
      </c>
      <c r="C98">
        <v>2020</v>
      </c>
      <c r="D98">
        <v>82</v>
      </c>
      <c r="G98" s="15">
        <v>82</v>
      </c>
      <c r="H98" s="20" t="s">
        <v>108</v>
      </c>
      <c r="I98" s="23">
        <v>50</v>
      </c>
      <c r="J98" s="23" t="s">
        <v>23</v>
      </c>
      <c r="K98" s="15"/>
      <c r="L98" s="7"/>
      <c r="M98" s="2"/>
      <c r="N98" s="2"/>
      <c r="O98" s="29">
        <f>(IF(AND(J98&gt;0,J98&lt;=I98),J98,I98)*(L98-M98+N98))</f>
        <v>0</v>
      </c>
      <c r="P98" s="12"/>
      <c r="Q98" s="2"/>
      <c r="R98" s="2"/>
    </row>
    <row r="99" spans="1:18" ht="15">
      <c r="A99">
        <v>13</v>
      </c>
      <c r="B99">
        <v>87</v>
      </c>
      <c r="C99">
        <v>2020</v>
      </c>
      <c r="D99">
        <v>83</v>
      </c>
      <c r="G99" s="15">
        <v>83</v>
      </c>
      <c r="H99" s="20" t="s">
        <v>109</v>
      </c>
      <c r="I99" s="23">
        <v>84</v>
      </c>
      <c r="J99" s="23" t="s">
        <v>23</v>
      </c>
      <c r="K99" s="15"/>
      <c r="L99" s="7"/>
      <c r="M99" s="2"/>
      <c r="N99" s="2"/>
      <c r="O99" s="29">
        <f>(IF(AND(J99&gt;0,J99&lt;=I99),J99,I99)*(L99-M99+N99))</f>
        <v>0</v>
      </c>
      <c r="P99" s="12"/>
      <c r="Q99" s="2"/>
      <c r="R99" s="2"/>
    </row>
    <row r="100" spans="1:18" ht="15">
      <c r="A100">
        <v>13</v>
      </c>
      <c r="B100">
        <v>87</v>
      </c>
      <c r="C100">
        <v>2020</v>
      </c>
      <c r="D100">
        <v>84</v>
      </c>
      <c r="G100" s="15">
        <v>84</v>
      </c>
      <c r="H100" s="20" t="s">
        <v>110</v>
      </c>
      <c r="I100" s="23">
        <v>1000</v>
      </c>
      <c r="J100" s="23" t="s">
        <v>23</v>
      </c>
      <c r="K100" s="15"/>
      <c r="L100" s="7"/>
      <c r="M100" s="2"/>
      <c r="N100" s="2"/>
      <c r="O100" s="29">
        <f>(IF(AND(J100&gt;0,J100&lt;=I100),J100,I100)*(L100-M100+N100))</f>
        <v>0</v>
      </c>
      <c r="P100" s="12"/>
      <c r="Q100" s="2"/>
      <c r="R100" s="2"/>
    </row>
    <row r="101" spans="1:18" ht="101.25">
      <c r="A101">
        <v>13</v>
      </c>
      <c r="B101">
        <v>87</v>
      </c>
      <c r="C101">
        <v>2020</v>
      </c>
      <c r="D101">
        <v>85</v>
      </c>
      <c r="G101" s="15">
        <v>85</v>
      </c>
      <c r="H101" s="20" t="s">
        <v>111</v>
      </c>
      <c r="I101" s="23">
        <v>50</v>
      </c>
      <c r="J101" s="23" t="s">
        <v>23</v>
      </c>
      <c r="K101" s="15"/>
      <c r="L101" s="7"/>
      <c r="M101" s="2"/>
      <c r="N101" s="2"/>
      <c r="O101" s="29">
        <f>(IF(AND(J101&gt;0,J101&lt;=I101),J101,I101)*(L101-M101+N101))</f>
        <v>0</v>
      </c>
      <c r="P101" s="12"/>
      <c r="Q101" s="2"/>
      <c r="R101" s="2"/>
    </row>
    <row r="102" spans="1:18" ht="33.75">
      <c r="A102">
        <v>13</v>
      </c>
      <c r="B102">
        <v>87</v>
      </c>
      <c r="C102">
        <v>2020</v>
      </c>
      <c r="D102">
        <v>86</v>
      </c>
      <c r="G102" s="15">
        <v>86</v>
      </c>
      <c r="H102" s="20" t="s">
        <v>112</v>
      </c>
      <c r="I102" s="23">
        <v>36</v>
      </c>
      <c r="J102" s="23" t="s">
        <v>113</v>
      </c>
      <c r="K102" s="15"/>
      <c r="L102" s="7"/>
      <c r="M102" s="2"/>
      <c r="N102" s="2"/>
      <c r="O102" s="29">
        <f>(IF(AND(J102&gt;0,J102&lt;=I102),J102,I102)*(L102-M102+N102))</f>
        <v>0</v>
      </c>
      <c r="P102" s="12"/>
      <c r="Q102" s="2"/>
      <c r="R102" s="2"/>
    </row>
    <row r="103" spans="1:18" ht="22.5">
      <c r="A103">
        <v>13</v>
      </c>
      <c r="B103">
        <v>87</v>
      </c>
      <c r="C103">
        <v>2020</v>
      </c>
      <c r="D103">
        <v>87</v>
      </c>
      <c r="G103" s="15">
        <v>87</v>
      </c>
      <c r="H103" s="20" t="s">
        <v>114</v>
      </c>
      <c r="I103" s="23">
        <v>12</v>
      </c>
      <c r="J103" s="23" t="s">
        <v>23</v>
      </c>
      <c r="K103" s="15"/>
      <c r="L103" s="7"/>
      <c r="M103" s="2"/>
      <c r="N103" s="2"/>
      <c r="O103" s="29">
        <f>(IF(AND(J103&gt;0,J103&lt;=I103),J103,I103)*(L103-M103+N103))</f>
        <v>0</v>
      </c>
      <c r="P103" s="12"/>
      <c r="Q103" s="2"/>
      <c r="R103" s="2"/>
    </row>
    <row r="104" spans="1:18" ht="22.5">
      <c r="A104">
        <v>13</v>
      </c>
      <c r="B104">
        <v>87</v>
      </c>
      <c r="C104">
        <v>2020</v>
      </c>
      <c r="D104">
        <v>88</v>
      </c>
      <c r="G104" s="15">
        <v>88</v>
      </c>
      <c r="H104" s="20" t="s">
        <v>115</v>
      </c>
      <c r="I104" s="23">
        <v>12</v>
      </c>
      <c r="J104" s="23" t="s">
        <v>23</v>
      </c>
      <c r="K104" s="15"/>
      <c r="L104" s="7"/>
      <c r="M104" s="2"/>
      <c r="N104" s="2"/>
      <c r="O104" s="29">
        <f>(IF(AND(J104&gt;0,J104&lt;=I104),J104,I104)*(L104-M104+N104))</f>
        <v>0</v>
      </c>
      <c r="P104" s="12"/>
      <c r="Q104" s="2"/>
      <c r="R104" s="2"/>
    </row>
    <row r="105" spans="1:18" ht="22.5">
      <c r="A105">
        <v>13</v>
      </c>
      <c r="B105">
        <v>87</v>
      </c>
      <c r="C105">
        <v>2020</v>
      </c>
      <c r="D105">
        <v>89</v>
      </c>
      <c r="G105" s="15">
        <v>89</v>
      </c>
      <c r="H105" s="20" t="s">
        <v>116</v>
      </c>
      <c r="I105" s="23">
        <v>12</v>
      </c>
      <c r="J105" s="23" t="s">
        <v>23</v>
      </c>
      <c r="K105" s="15"/>
      <c r="L105" s="7"/>
      <c r="M105" s="2"/>
      <c r="N105" s="2"/>
      <c r="O105" s="29">
        <f>(IF(AND(J105&gt;0,J105&lt;=I105),J105,I105)*(L105-M105+N105))</f>
        <v>0</v>
      </c>
      <c r="P105" s="12"/>
      <c r="Q105" s="2"/>
      <c r="R105" s="2"/>
    </row>
    <row r="106" spans="1:18" ht="22.5">
      <c r="A106">
        <v>13</v>
      </c>
      <c r="B106">
        <v>87</v>
      </c>
      <c r="C106">
        <v>2020</v>
      </c>
      <c r="D106">
        <v>90</v>
      </c>
      <c r="G106" s="15">
        <v>90</v>
      </c>
      <c r="H106" s="20" t="s">
        <v>117</v>
      </c>
      <c r="I106" s="23">
        <v>12</v>
      </c>
      <c r="J106" s="23" t="s">
        <v>23</v>
      </c>
      <c r="K106" s="15"/>
      <c r="L106" s="7"/>
      <c r="M106" s="2"/>
      <c r="N106" s="2"/>
      <c r="O106" s="29">
        <f>(IF(AND(J106&gt;0,J106&lt;=I106),J106,I106)*(L106-M106+N106))</f>
        <v>0</v>
      </c>
      <c r="P106" s="12"/>
      <c r="Q106" s="2"/>
      <c r="R106" s="2"/>
    </row>
    <row r="107" spans="1:18" ht="22.5">
      <c r="A107">
        <v>13</v>
      </c>
      <c r="B107">
        <v>87</v>
      </c>
      <c r="C107">
        <v>2020</v>
      </c>
      <c r="D107">
        <v>91</v>
      </c>
      <c r="G107" s="15">
        <v>91</v>
      </c>
      <c r="H107" s="20" t="s">
        <v>118</v>
      </c>
      <c r="I107" s="23">
        <v>12</v>
      </c>
      <c r="J107" s="23" t="s">
        <v>23</v>
      </c>
      <c r="K107" s="15"/>
      <c r="L107" s="7"/>
      <c r="M107" s="2"/>
      <c r="N107" s="2"/>
      <c r="O107" s="29">
        <f>(IF(AND(J107&gt;0,J107&lt;=I107),J107,I107)*(L107-M107+N107))</f>
        <v>0</v>
      </c>
      <c r="P107" s="12"/>
      <c r="Q107" s="2"/>
      <c r="R107" s="2"/>
    </row>
    <row r="108" spans="1:18" ht="22.5">
      <c r="A108">
        <v>13</v>
      </c>
      <c r="B108">
        <v>87</v>
      </c>
      <c r="C108">
        <v>2020</v>
      </c>
      <c r="D108">
        <v>92</v>
      </c>
      <c r="G108" s="15">
        <v>92</v>
      </c>
      <c r="H108" s="20" t="s">
        <v>119</v>
      </c>
      <c r="I108" s="23">
        <v>12</v>
      </c>
      <c r="J108" s="23" t="s">
        <v>23</v>
      </c>
      <c r="K108" s="15"/>
      <c r="L108" s="7"/>
      <c r="M108" s="2"/>
      <c r="N108" s="2"/>
      <c r="O108" s="29">
        <f>(IF(AND(J108&gt;0,J108&lt;=I108),J108,I108)*(L108-M108+N108))</f>
        <v>0</v>
      </c>
      <c r="P108" s="12"/>
      <c r="Q108" s="2"/>
      <c r="R108" s="2"/>
    </row>
    <row r="109" spans="7:18" ht="15">
      <c r="G109" s="15"/>
      <c r="H109" s="20"/>
      <c r="I109" s="23"/>
      <c r="J109" s="23"/>
      <c r="K109" s="15"/>
      <c r="L109" s="7"/>
      <c r="M109" s="2"/>
      <c r="N109" s="2"/>
      <c r="O109" s="9"/>
      <c r="P109" s="12"/>
      <c r="Q109" s="2"/>
      <c r="R109" s="2"/>
    </row>
    <row r="110" spans="8:15" ht="15">
      <c r="H110" s="16"/>
      <c r="L110" s="31" t="s">
        <v>120</v>
      </c>
      <c r="N110" s="32"/>
      <c r="O110" s="33">
        <f>SUM(O10:O108)</f>
        <v>0</v>
      </c>
    </row>
    <row r="111" ht="15.75" thickBot="1">
      <c r="H111" s="16"/>
    </row>
    <row r="112" spans="8:16" ht="15">
      <c r="H112" s="16"/>
      <c r="N112" s="38"/>
      <c r="O112" s="41"/>
      <c r="P112" s="42" t="s">
        <v>125</v>
      </c>
    </row>
    <row r="113" spans="8:16" ht="15">
      <c r="H113" s="16" t="s">
        <v>121</v>
      </c>
      <c r="I113" s="36"/>
      <c r="N113" s="38"/>
      <c r="O113" s="40"/>
      <c r="P113" s="39"/>
    </row>
    <row r="114" spans="8:16" ht="15">
      <c r="H114" s="16" t="s">
        <v>122</v>
      </c>
      <c r="I114" s="36"/>
      <c r="N114" s="38"/>
      <c r="O114" s="40"/>
      <c r="P114" s="39"/>
    </row>
    <row r="115" spans="8:16" ht="15">
      <c r="H115" s="16" t="s">
        <v>123</v>
      </c>
      <c r="I115" s="4"/>
      <c r="N115" s="38"/>
      <c r="O115" s="40"/>
      <c r="P115" s="39"/>
    </row>
    <row r="116" spans="8:16" ht="15">
      <c r="H116" s="16" t="s">
        <v>124</v>
      </c>
      <c r="I116" s="36"/>
      <c r="N116" s="38"/>
      <c r="O116" s="40"/>
      <c r="P116" s="39"/>
    </row>
    <row r="117" spans="8:16" ht="15">
      <c r="H117" s="16"/>
      <c r="I117" s="37"/>
      <c r="N117" s="38"/>
      <c r="O117" s="40"/>
      <c r="P117" s="39"/>
    </row>
    <row r="118" spans="8:16" ht="15">
      <c r="H118" s="16"/>
      <c r="I118" s="4"/>
      <c r="N118" s="38"/>
      <c r="O118" s="40"/>
      <c r="P118" s="39"/>
    </row>
    <row r="119" spans="8:16" ht="15">
      <c r="H119" s="16"/>
      <c r="I119" s="4"/>
      <c r="N119" s="38"/>
      <c r="O119" s="40"/>
      <c r="P119" s="39"/>
    </row>
    <row r="120" spans="14:16" ht="15">
      <c r="N120" s="38"/>
      <c r="O120" s="40"/>
      <c r="P120" s="39"/>
    </row>
    <row r="121" spans="14:16" ht="15.75" thickBot="1">
      <c r="N121" s="38"/>
      <c r="O121" s="43"/>
      <c r="P121" s="44" t="s">
        <v>126</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Usuário do Windows</cp:lastModifiedBy>
  <dcterms:created xsi:type="dcterms:W3CDTF">2020-12-23T17:23:24Z</dcterms:created>
  <dcterms:modified xsi:type="dcterms:W3CDTF">2020-12-23T17:23:29Z</dcterms:modified>
  <cp:category/>
  <cp:version/>
  <cp:contentType/>
  <cp:contentStatus/>
</cp:coreProperties>
</file>