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Plan1" sheetId="1" r:id="rId1"/>
  </sheets>
  <definedNames/>
  <calcPr fullCalcOnLoad="1"/>
</workbook>
</file>

<file path=xl/sharedStrings.xml><?xml version="1.0" encoding="utf-8"?>
<sst xmlns="http://schemas.openxmlformats.org/spreadsheetml/2006/main" count="179" uniqueCount="110">
  <si>
    <t>PREFEITURA MUNICIPAL DE ITARARE
CNPJ: 46.634.390/0001-52</t>
  </si>
  <si>
    <t>DIGITAÇÃO ELETRÔNICA DA PROPOSTA</t>
  </si>
  <si>
    <t>PREGÃO PRESENCIAL</t>
  </si>
  <si>
    <t>SEQUENCIA: 122</t>
  </si>
  <si>
    <t>Data Abertura: 04/02/2020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</si>
  <si>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</si>
  <si>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</si>
  <si>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</si>
  <si>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</si>
  <si>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</si>
  <si>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</si>
  <si>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</si>
  <si>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</si>
  <si>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</si>
  <si>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</si>
  <si>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</si>
  <si>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</si>
  <si>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</si>
  <si>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</si>
  <si>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</si>
  <si>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</si>
  <si>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ÁGUA SANITÁRIA 1 LITRO - pronto uso para limpeza geral, embalagem de 1 litro. Para limpeza e desinfecção de pisos, paredes e superfícies fixas. Composição química: hipoclorito de sódio, cloreto de sódio, água, teor de cloro ativo 2% a 2,5% p/p; aspecto líquido - odor característico de cloro. Cloro disponível 58% mínimo. Apresentação embalagem frasco de 1 litro, certificada pelo INMETRO. Data de fabricação, nome e registro do químico responsável com CRQ, razão água social, endereço e CNPJ do fabricante deverão constar visivelmente na embalagem.</t>
  </si>
  <si>
    <t>FR</t>
  </si>
  <si>
    <t>ÁLCOOL ETÍLICO PARA LIMPEZA - 70° INPM EMBALAGEM DE 1 LITRO: para limpeza geral. Acondicionado em embalagem de 1 litro, para limpeza de superfícies em geral, sem necessidade de enxágue. Composição química: álcool etílico, espessante, emoliente, neutralizante, embalagem certificada pelo INMETRO. Data de fabricação, nome e registro do químico responsável com CRQ, razão social, endereço e CNPJ do fabricante deverão constar visivelmente na embalagem.</t>
  </si>
  <si>
    <t xml:space="preserve">ÁLCOOL GEL EMBALAGEM DE 500G - gel à base de álcool para higienização, a 70%, com ação antisséptica, sem enxágue. Composição: álcool etílico, polímero carboxílico, neutralizante, umectante, conservante, quelante e água deionizada. Embalagem certificada pelo INMETRO. Data de fabricação, nome e registro do químico responsável com CRQ, razão social, endereço e CNPJ do fabricante deverão constar visivelmente na embalagem. </t>
  </si>
  <si>
    <t>AMACIANTE DE ROUPAS EMBALAGEM DE 5 LITROS - composição: quaternário de amônio, agente anti mofo, conservante, umectante, corante, opactante, fragrância e água, com tampa abre e fecha com lacre de rosquear. Embalagem certifica pelo Inmetro, com data de fabricação, nome e registro do químico responsável com CRQ, razão social e CNPJ do fabricante.</t>
  </si>
  <si>
    <t xml:space="preserve">AVENTAL CONFECCIONADO EM NAPA RESISTENTE  - NA COR BRANCA: resistente, cor branca em sua totalidade, com cordões para amarração, tamanho único, dimensões mínima, largura superior 25 cm, largura inferior 68 cm, altura 98cm, na etiqueta informando a medida e marca do fabricante. </t>
  </si>
  <si>
    <t>UN</t>
  </si>
  <si>
    <t>AVENTAL DE TECIDO  - NA COR BRANCA: com cordões para amarração, tamanho único, dimensões mínima, largura superior 25 cm, largura inferior 68 cm, altura 98 cm. Na etiqueta informando a medida e marca do fabricante.</t>
  </si>
  <si>
    <t>BABADOR  - com forro atoalhado estilo bandana medindo 28cm x 16 cm, com botão de pressão, medidas aproximadas, largura: 38.00 cm, comprimento: 16.50 cm e peso: 15 g.</t>
  </si>
  <si>
    <t xml:space="preserve">BALDE PLÁSTICO C/ALÇA DE METAL - 10 LITROS  - para uso doméstico, confeccionado em polipropileno virgem e resistente. Capacidade para 10 litros. </t>
  </si>
  <si>
    <t>BALDE PLÁSTICO - CAPACIDADE DE QUINZE (15) L - para uso doméstico, confeccionado em polipropileno virgem e resistente. Com alça de metal.</t>
  </si>
  <si>
    <t xml:space="preserve">BALDE PLÁSTICO CAPACIDADE 20 LITROS - para uso doméstico, confeccionado em polipropileno virgem e resistente. Capacidade para 20 litros. Com alça de metal. </t>
  </si>
  <si>
    <t xml:space="preserve">CERA LIQUIDA INCOLOR  - INCOLOR PARA PISO: com principio ativo carnaúba, composta de parafina, emulsificante, conservante, água e perfume. Teor não volátil de no mínimo 3% na categoria pronto uso. Incolor. Acondicionada em frasco plástico contendo 750 ml. Validade mínima de 12 meses. Com registro na ANVISA/MS. Frascos protegidos em caixas de papelão resistente. </t>
  </si>
  <si>
    <t>CONDICIONADOR INFANTIL 200ML  - vitaminado com sua fórmula suave, ph neutro para todos os tipos de cabelos, que não irrite os olhos. Acondicionado em frasco plástico. Especificações constar no rótulo. Embalagem com no mínimo 200ml.</t>
  </si>
  <si>
    <t xml:space="preserve">COPO DESCARTÁVEL 180ML  - capacidade para 180 ml para água, acondicionado em mangas com 100 unidades cada, copo fabricado em plástico "PP", descartável, cor transparente, pesando no mínimo 198grs, acondicionados em caixa, seguindo a norma técnica 14.865/2002 ABNT, embalagem certificada pelo INMETRO. Razão social, endereço e CNPJ do fabricante deverão constar visivelmente na embalagem. </t>
  </si>
  <si>
    <t>PCT</t>
  </si>
  <si>
    <t xml:space="preserve">COPO DESCARTÁVEL 50ML  - material polipropileno atóxico, selo de qualidade - pacote com 100 un. Gravação no fundo do copo símbolo de identificação para reciclagem "PP" conforme NBR 13230 e capacidade do copo. Embalagem certificada pelo INMETRO. Data de fabricação, validade a partir da data de fabricação, razão social, endereço e CNPJ do fabricante deverão constar visivelmente na embalagem. </t>
  </si>
  <si>
    <t xml:space="preserve">CORDA PARA VARAL  - 10M: multiuso polietileno medindo 10 metros, nº 2,5 embalagem certificada pelo INMETRO. Endereço e CNPJ do fabricante deverão constar visivelmente na embalagem. </t>
  </si>
  <si>
    <t>CREME DENTAL ADULTO  - 50 gr</t>
  </si>
  <si>
    <t xml:space="preserve">CREME DENTAL INFANTIL  - 50G: baixa abrasividade, a base de carbonato de cálcio, glicerina, lauril sulfato de sódio, aroma, bicarbonato de sódio, fluoreto de sódio, sorbitol, flavorizantes, água e álcool. Compostos de flúor aceitos pelo ministério da saúde para crianças de 0 a 6 anos disposto em embalagem plástica flexível tipo bisnaga de 50 gramas. Com registro na ANVISA/MS e aprovado pela abo. </t>
  </si>
  <si>
    <t xml:space="preserve">DESINFETANTE LÍQUIDO - DE 2 LITROS: pronto uso para limpeza geral, embalagem de 2 litros. Composição química: tensoativo, preservante, corantes, fragrância/essência - principio ativo: cloreto de alquil dimetil benzil amônio variável entre 30% a 50%, nonil fenol etoxilado, água, ph (1,0%) aproximado entre 6,0 a 7,5, aspecto liquido denso viscoso, aroma floral, densidade mínima 0,950 a 1,01 g/cm3, solubilidade em água 100%, possuir baixo poder de espuma modo de diluição para uso (desinfetante, desodorizante e desinfetante): limpeza geral (desinfetante) mínimo 1 parte do produto para 10 partes de agua; limpeza diária (desodorizante) máximo 1 parte do produto para 20 partes de água; desinfecção utilizar produto puro, registro do químico responsável com CRQ, razão social, endereço e CNPJ do fabricante deverão constar visivelmente na embalagem. </t>
  </si>
  <si>
    <t xml:space="preserve">DETERGENTE LIQUIDO  - FRASCO DE 500 ML: para limpeza doméstica, tensoativo biodegradável, antialérgico, neutro, embalado em frasco plástico inquebrável, com 500 ml, testado dermatologicamente, rótulo deve conter informações sobre a formulação química completa, nome e endereço do fabricante, registro no MS, nome do químico responsável e CRQ. Composição e concentração mínimas de: sulfonato de alquibenzeno linear como lauril benzeno sulfonato de sódio: 4,5% (p/p); ph do produto puro: 6,0 a 8,0. </t>
  </si>
  <si>
    <t>ESCOVA DE DENTE INFANTIL  - composição: cerdas de nylon, âncora metálica, resina termoplástica e pigmento. Cabo anatômico. Com selo de aprovação da ABO - (associação brasileira de odontologia).</t>
  </si>
  <si>
    <t>ESCOVA PARA LAVAR ROUPA OVAL    - (TANQUE): base de madeira com cepa de nylon.</t>
  </si>
  <si>
    <t>ESCOVA SANITÁRIA LAVATINA - de nylon com suporte.</t>
  </si>
  <si>
    <t>ESPONJA DE AÇO - esponja de aço, composta de aço carbono, acondicionada em sacos plástico de 60 gramas e contendo 8 unidades cada pacote. Especificações constar no rótulo da embalagem.</t>
  </si>
  <si>
    <t xml:space="preserve">ESPONJA DE LIMPEZA DUPLA FACE   - composta de espuma de poliuretano com agentes antibactericidas e fibra sintética com abrasivo. esponja medindo 11 cm x 7,5 cm x 2 cm. disposta em embalagem plástica contendo 1 unidade. </t>
  </si>
  <si>
    <t xml:space="preserve">ESPONJA INFANTIL PARA BANHO - TAM. 150 X 90 X 40 MM: data de fabricação, nome e registro do químico responsável com CRQ, razão social, endereço e CNPJ do fabricante deverão constar visivelmente na embalagem. </t>
  </si>
  <si>
    <t>FLANELA DE LIMPEZA - 100% de algodão, cor laranja, de tom forte, lisa, medindo 56x38cm.</t>
  </si>
  <si>
    <t>FÓSFORO - maço com 10 caixas de 40 unidades cada, medindo aproximadamente 5 cm cada palito, de madeira, composto de cloreto de potássio, apresentado na forma de palito, com lixa tradicional de fósforo amorfo.</t>
  </si>
  <si>
    <t>MÇ</t>
  </si>
  <si>
    <t>FRALDA DESCARTÁVEL INFANTIL, TAMANHO EXTRA-GRANDE - gel ultra absorvente, com barreiras lateral anti-vazamento, prática, anatômica e confortável com polpa de celulose, gel polímero super absorvente, elásticos, filme de polietileno, fibras de polipropileno e adesivo termoplástico e com vitamina (e) embalada em pacote com no mínimo 8 unidades. Na embalagem deverão estar impressos todos os dados do fabricante, lote e validade.</t>
  </si>
  <si>
    <t>FRALDA DESCARTÁVEL INFANTIL, TAMANHO GRANDE - gel ultra absorvente, com barreiras lateral anti-vazamento, prática, anatômica e confortável com polpa de celulose, gel polímero super absorvente, elásticos, filme de polietileno, fibras de polipropileno e adesivo termoplástico e com vitamina (e) embalada em pacote com no mínimo 8 unidades. Na embalagem deverão estar impressos todos os dados do fabricante, lote e validade.</t>
  </si>
  <si>
    <t>FRALDA DESCARTÁVEL INFANTIL, TAMANHO MÉDIO - gel ultra absorvente, com barreiras lateral anti-vazamento, prática, anatômica e confortável com polpa de celulose, gel polímero super absorvente, elásticos, filme de polietileno, fibras de polipropileno e adesivo termoplástico e com vitamina (e) embalada em pacote com no mínimo 8 unidades. Na embalagem deverão estar impressos todos os dados do fabricante, lote e validade.</t>
  </si>
  <si>
    <t>FRALDA DESCARTÁVEL INFANTIL,TAMANHO PEQUENO - gel ultra absorvente, com barreiras lateral anti-vazamento, prática, anatômica e confortável com polpa de celulose, gel polímero super absorvente, elásticos, filme de polietileno, fibras de polipropileno e adesivo termoplástico e com vitamina(e) embalada em pacote com no mínimo 8 unidades. Na embalagem deverão estar impressos todos os dados do fabricante, lote e validade.</t>
  </si>
  <si>
    <t xml:space="preserve">GUARDANAPO DE PAPEL  - composto 100% de fibras celulósicas, folhas simples, seda. Medindo aproximadamente 21 cm x 23 cm. Disposto em pacote contendo 50 unidades. </t>
  </si>
  <si>
    <t xml:space="preserve">INSETICIDA SPRAY - para uso doméstico, formulado com base aquosa, eficácia contra todos tipos de insetos, composição química básica de permetrina e transflutrina ou elementos químicos semelhantes. Disposto em embalagem metálica tipo aerossol de 300 ml. Com registro na ANVISA/MS. </t>
  </si>
  <si>
    <t xml:space="preserve">LIMPA VIDROS FRASCO COM 500 ML - tipo líquido. Cor incolor/azul. Frasco plástico de 500 ml. Data de fabricação, nome e registro do químico responsável com CRQ, razão social, endereço e CNPJ do fabricante deverão constar visivelmente na embalagem. </t>
  </si>
  <si>
    <t>LIMPADOR MULTIUSO ORIGINAL  - 500 ML: composição química: tensoativos não iônicos, coadjuvantes, corante, espessante, essência, água. principio ativo: butiglicol ou misturas de ácidos graxos ou quartenario de amonia, ph aproximado entre 10,0 a 12,50, liquido denso e viscoso, densidade aproximada 1,000 a 1,050 g/cm3, solubilidade em agua 100%, produto não corrosivo e essência preferencialmente floral, menta ou limão. Data de fabricação, nome e registro do químico responsável com CRQ, razão social, endereço e CNPJ do fabricante deverão constar visivelmente na embalagem.</t>
  </si>
  <si>
    <t>LIXEIRA PARA ESCRITÓRIO  - plástica mínimo de 25 cm de altura e 23 cm de diâmetro, Fechado, cores escuras.</t>
  </si>
  <si>
    <t>LIXEIRA PLÁSTICA 100 LITROS  - COM TAMPA: confeccionada em polipropileno virgem e resistente, material atóxico, inerte quimicamente e resistente a impacto ou choque mecânico. Tampa com acionamento através de pedal reforçado com mecanismo em arame de aço galvanizado. Capacidade de 50 litros. Medindo aproximadamente 30 cm de diâmetro e 70 cm de altura. (pedal) (cor branca e/ou preta)</t>
  </si>
  <si>
    <t xml:space="preserve">LIXEIRA PLÁSTICA RESISTENTE COM TAMPA - 30LT. - confeccionada em polipropileno virgem e resistente, com capacidade para 30 litros. </t>
  </si>
  <si>
    <t>LIXEIRA PLÁSTICA RESISTENTE COM TAMPA 50 LITROS  - confeccionada em polipropileno virgem e resistente, material atóxico, inerte quimicamente e resistente a impacto ou choque mecânico. Tampa com acionamento através de pedal reforçado com mecanismo em arame de aço galvanizado. Capacidade de 50 litros. Medindo aproximadamente 30 cm de diâmetro e 70 cm de altura. (cor branca e/ou preta)</t>
  </si>
  <si>
    <t>LUVA PARA PROCEDIMENTO TAMANHO M - transparente, confeccionada em látex e não estéril. Modelagem ambidestra, com talco, para procedimento. Disposta em caixa contendo 100 unidades. Embalagem com certificado pelo INMETRO, razão social, endereço e CNPJ do fabricante deverão constar visivelmente na embalagem.</t>
  </si>
  <si>
    <t>LUVA PARA LIMPEZA LÁTEX TAM. G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Cor laranja.</t>
  </si>
  <si>
    <t>PAR</t>
  </si>
  <si>
    <t>LUVA PARA LIMPEZA LÁTEX TAM. M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Cor laranja.</t>
  </si>
  <si>
    <t xml:space="preserve">LUVA PARA LIMPEZA LÁTEX TAM. P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t>
  </si>
  <si>
    <t>PÁ DE LIXO - em polipropileno, com cabo de madeira longo encapado de 55 cm. pá de alta qualidade com dimensão aproximada de 28,5 cm x 21,5 cm x 8,7 cm.</t>
  </si>
  <si>
    <t>PALITO P/ CHURRASQUINHO  - 25 cm, composição: madeira, pacote com 50 unid.</t>
  </si>
  <si>
    <t>PALITO P/ SORVETE - composição: madeira, cx com 10.000 unid.</t>
  </si>
  <si>
    <t xml:space="preserve">PANO DE PRATO - NA COR BRANCA, PARA COPA E COZINHA: 100% algodão alvejado, na cor branca, medindo 40 cm x 70 cm, com bainha e acabamento costurado em fio de poliéster. Etiqueta informando a medida e com dados marca do fabricante. </t>
  </si>
  <si>
    <t>PANO MULTIUSO - 80% fibras de viscose, 20% de poliérter, resina acrilica, corante, bactericida na função bacteríostático. pacote com 5 unidades.</t>
  </si>
  <si>
    <t xml:space="preserve">PAPEL HIGIÊNICO (ACONDICIONADOS EM PACOTES COM 4 U NIDADES)  - folha dupla; classe 02; na cor branca; alvura iso entre 70 - 80%; índice de maciez igual ou maior que 5,5 nm/g; resistência a tração ponderada igual ou maior que 90 n/m; quantidade de pintas igual ou maior que 20 mm2/m2; tempo de absorção de água igual ou maior que 5 s; conforme norma ABNT br 15464-2 e 15134. Características complementares: matéria prima 100% fibra vegetal; comprimento do rolo 30 m - com tolerância de 2%; com largura de 10 cm - com tolerância de 2%; diâmetro no máximo 11,7 cm; largura do tubete 10 cm - com tolerância de 2%; diâmetro interno do tubete maior que 4 cm; acabamento gofrado; picotado; neutra; rotulagem contendo: com identificação da classe, marca, quantidade de rolos; aroma, metragem do papel; nome do fabricante e fantasia, cnpj; e-mail, telefone do sac; embalagem com boa visibilidade do produto. </t>
  </si>
  <si>
    <t>PAPEL TOALHA (TOALHA DE PAPEL) PACOTE COM 1.000 FOLHAS - interfolhado para as mãos: duas dobras, cor branca, 100% celulose virgem, acondicionada em fardo de papel pardo, pacotes com 1.000 folhas pesando no mínimo de 1,5kg, com medidas aproximadas 23cm x 23cm podendo variar ate 1cm seu tamanho. Embalagem certificada pelo INMETRO</t>
  </si>
  <si>
    <t>POMADA PREVENÇÃO DE ASSADURA - deve conter, glicerina, óxido de zinco, hidratantes de origem natural que evitam o ressecamento, pró vitamina b5 e lanolina, vitamina b3, não possuir corantes, perfumes, parabenos, álcool e conservantes, embalagem certificada pelo INMETRO. Data de fabricação, nome e registro do químico responsável com CRQ, razão social, endereço e CNPJ do fabricante deverão constar visivelmente na embalagem.</t>
  </si>
  <si>
    <t xml:space="preserve">PRATO DESCARTÁVEL - material de polietileno atóxico, 21 cm de diâmetro, pacote com 10 unidades, nome do fabricante e fantasia, CNPJ; e-mail, telefone do SAC. Embalagem com boa visibilidade do produto. </t>
  </si>
  <si>
    <t xml:space="preserve">PRENDEDOR DE ROUPAS DE MADEIRA  - resistente embalagem com 12 unidades, endereço e CNPJ do fabricante deverão constar visivelmente na embalagem. </t>
  </si>
  <si>
    <t>RODO DE BORRACHA DUPLA COM COMPRIMENTO DE 0,40 CM - cepa plástica rosqueável e resistente de no mínimo 40 cm, com borracha natural dupla em EVA, cabo de madeira resistente de 1,2 metros revestido com polipropileno.</t>
  </si>
  <si>
    <t xml:space="preserve">RODO DE BORRACHA DUPLA COM COMPRIMENTO DE 0,60 CM - cepa plástica rosqueável e resistente de no mínimo 60 cm, com borracha natural dupla em EVA, cabo de madeira resistente de 1,2 metros revestido com polipropileno. </t>
  </si>
  <si>
    <t>SABÃO EM PEDRA GLICERINADO/NEUTRO 200 GR, PCT. C/05UNID - composição básica: carbonato de sódio, dióxido de titânio, glicerina, corante e outras substâncias químicas permitidas, especificações ph 1% = 11,5 máximo, alcalinidade livre: máximo 0,5% p/p, de glicerina, na cor amarela, neutro, embalado em saco plástico, com validade de 2 anos, com registro e/ou notificação do produto na ANVISA.</t>
  </si>
  <si>
    <t xml:space="preserve">SABÃO EM PÓ CONCENTRADO - 5KG: para lavagem de roupa e limpeza geral (embalagem sacos plásticos com 5 kg) composição química: tensoativos aniônicos, carbonatos, polifosfatos, agentes alcalinizantes, enzima branqueador, corante, fragrância. Principio ativo: alquil benzeno sulfonato de sódio ou acido dodecilbenzeno sulfônico linear a 90%. ph (1%) aproximadamente entre 10,50 a 11,50g/l, aparência: pó homogêneo azulado, possuir nível de espuma controlado para redução de enxagues, e deixar a roupa com aroma agradável. Embalagem certificada pelo INMETRO. Data de fabricação, nome e registro do químico responsável com CRQ, razão social, endereço e CNPJ do fabricante deverão constar visivelmente na embalagem. </t>
  </si>
  <si>
    <t xml:space="preserve">SABONETE INFANTIL - EM BARRA NO MÍNIMO 80 GRAMAS: composição: sódio, água, glicerina, fragrância, aromatizantes. Data de fabricação, nome e registro do químico responsável com CRQ, razão social, endereço e CNPJ do fabricante deverão constar visivelmente na embalagem. </t>
  </si>
  <si>
    <t>SABONETE LIQUIDO - concentrado neutro (ph entre 7,0 a 8,0) diluição mínima de 1:15, comum para higiene das mãos, frasco com 800ml.</t>
  </si>
  <si>
    <t>SACO ALVEJADO  - (PANO DE LIMPEZA - CHÃO)  - COR: XADREZ: 100% Algodão, medindo 76x50cm, urdume de 51 fios e trama com28 Fios.</t>
  </si>
  <si>
    <t xml:space="preserve">SACO DE LIXO PRETO - 100 LITROS - acondicionamento de resíduos comuns, saco resistente, oxibiodegradável, confeccionado de plástico em resinas termoplásticas recicladas ou virgens, reforçado. Espessura de 0,12 mm e medidas aproximadas de 75 cm de largura e 1,05 m de altura. Capacidade volumétrica de 100 litros. Conforme a norma ABNT br 9191. Fornecidos em pacotes contendo 100 unidades. Na cor preta. </t>
  </si>
  <si>
    <t xml:space="preserve">SACO DE LIXO PRETO - 15 LITROS TIPO A - acondicionamento de resíduos comuns, saco resistente, oxibiodegradável, confeccionado de plástico em resinas termoplásticas recicladas ou virgens, reforçado e com solda lateral única. Espessura de 0,08mm e medidas aproximadas de 39 cm de largura e 58 cm de altura. Capacidade volumétrica de 15 litros. Conforme a norma ABNT BR 9191. Fornecidos em pacotes contendo 100 unidades. Na cor preta. </t>
  </si>
  <si>
    <t>SACO DE LIXO PRETO - 30 LITROS -TIPO B - acondicionamento de resíduos comuns, saco resistente, oxibiodegradável, confeccionado de plástico em resinas termoplásticas recicladas ou virgens, reforçado. Espessura de 0,08mm e medidas aproximadas de 59 cm de largura e 62 cm de altura. Capacidade volumétrica de 30 litros. Conforme a norma ABNT br 9191. Fornecidos em pacotes contendo 100 unidades. Na cor preta.</t>
  </si>
  <si>
    <t xml:space="preserve">SACO DE LIXO PRETO - 50 LITROS TIPO C - acondicionamento de resíduos comuns, saco resistente, oxibiodegradável, confeccionado de plástico em resinas termoplásticas recicladas ou virgens, reforçado. Espessura de 0,10mm e medidas aproximadas de 63 cm de largura e 80 cm de altura. Capacidade volumétrica de 50 litros. Conforme a norma ABNT br 9191. Fornecidos em pacotes contendo 100 unidades. Na cor preta. </t>
  </si>
  <si>
    <t xml:space="preserve">SACO DE PIPOCA Nº 3  - saco papel pipoca medida mínima - 8 x 13cm - 500 unidades, fabricante devera ter laudos e certificado das embalagens. Litros, embalagem certificada pelo INMETRO. </t>
  </si>
  <si>
    <t xml:space="preserve">SACO PLÁSTICO PARA ACONDICIONAR ALIMENTOS 50X70  - transparente, atóxico e virgem. Espessura de 0,10mm e medidas aproximadas 50 cm x 70 cm. Disposto em pacote contendo 5 kg. </t>
  </si>
  <si>
    <t>KG</t>
  </si>
  <si>
    <t xml:space="preserve">SACO PLÁSTICO PARA ACONDICIONAR ALIMENTOS 60X90  - transparente, atóxico e virgem. Espessura de 0,10mm e medidas aproximadas 60 cm x 90 cm. Disposto em pacote contendo 5 kg. </t>
  </si>
  <si>
    <t>SANITIZANTE PARA HORTIFRUTÍCOLAS OU VEGETAIS - frasco de 3 kg, composição química: ativo coadjuvante e carga, princípio ativo: ácido dicloroisocianúrico.</t>
  </si>
  <si>
    <t>SHAMPOO INFANTIL  - NEUTRO FRASCO DE 200 ML: para todos os tipos de cabelo. Frasco de no mínimo 200 ml, com ph neutro e não irritante aos olhos das crianças. Data de fabricação, nome e registro do químico responsável com CRQ, razão social, endereço e CNPJ do fabricante deverão constar visivelmente na embalagem.</t>
  </si>
  <si>
    <t xml:space="preserve">TOALHA DE BANHO - 100% algodão, felpa dupla, com 03 tramas 2x2, gramatura entre 301 e 400g/m2, com barra nos quatro lados, medindo aproximada 1,15 m x 0,70 m. cores diversas. </t>
  </si>
  <si>
    <t>TOALHA DE BOCA  - NAS CORES VARIADAS MEDINDO APROXIMADAMENTE 20 X 35CM, COM BARRAS NOS QUATRO LADOS.</t>
  </si>
  <si>
    <t xml:space="preserve">TOALHA DE ROSTO - 100% algodão, felpa dupla, com 03 tramas 2x2, gramatura entre 301 e 400g/m2, com barra nos quatro lados, medindo aproximada 70x45cm. Cores diversas. </t>
  </si>
  <si>
    <t>TOUCA DESCARTÁVEL  - DE TNT: tamanho único - cor branca caixa com 100 unidades.</t>
  </si>
  <si>
    <t>CX</t>
  </si>
  <si>
    <t>VASSOURA DE NYLON - vassoura, uso doméstico, propriedades mínimas cepa de polipropileno, com sistema de rosca para fixação do cabo, mínimo de 20 cm, com mínimo de 50 tufos, com cerdas de nylon tipo pontas plumadas, cabo de madeira com rosca para fixação na base e revestimento em polipropileno, com gancho em polipropileno.</t>
  </si>
  <si>
    <t>VASSOURA TIPO CAIPIRA - propriedades mínimas: cepa em palha, com cerdas de palha, tipo 5 fios e amarração com arame, cabo de madeira medindo 120 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</si>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</sst>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23.75">
      <c r="A17">
        <v>13</v>
      </c>
      <c r="B17">
        <v>122</v>
      </c>
      <c r="C17">
        <v>2019</v>
      </c>
      <c r="D17">
        <v>1</v>
      </c>
      <c r="G17" s="14">
        <v>1</v>
      </c>
      <c r="H17" s="19" t="s">
        <v>21</v>
      </c>
      <c r="I17" s="22">
        <v>4200</v>
      </c>
      <c r="J17" s="22" t="s">
        <v>22</v>
      </c>
      <c r="K17" s="14"/>
      <c r="L17" s="6"/>
      <c r="M17" s="1"/>
      <c r="N17" s="1"/>
      <c r="O17" s="28">
        <f>(IF(AND(J17&gt;0,J17&lt;=I17),J17,I17)*(L17-M17+N17))</f>
        <v>0</v>
      </c>
      <c r="P17" s="11"/>
      <c r="Q17" s="1"/>
      <c r="R17" s="1"/>
    </row>
    <row r="18" spans="1:18" ht="101.25">
      <c r="A18">
        <v>13</v>
      </c>
      <c r="B18">
        <v>122</v>
      </c>
      <c r="C18">
        <v>2019</v>
      </c>
      <c r="D18">
        <v>2</v>
      </c>
      <c r="G18" s="14">
        <v>2</v>
      </c>
      <c r="H18" s="19" t="s">
        <v>23</v>
      </c>
      <c r="I18" s="22">
        <v>3000</v>
      </c>
      <c r="J18" s="22" t="s">
        <v>22</v>
      </c>
      <c r="K18" s="14"/>
      <c r="L18" s="6"/>
      <c r="M18" s="1"/>
      <c r="N18" s="1"/>
      <c r="O18" s="28">
        <f>(IF(AND(J18&gt;0,J18&lt;=I18),J18,I18)*(L18-M18+N18))</f>
        <v>0</v>
      </c>
      <c r="P18" s="11"/>
      <c r="Q18" s="1"/>
      <c r="R18" s="1"/>
    </row>
    <row r="19" spans="1:18" ht="90">
      <c r="A19">
        <v>13</v>
      </c>
      <c r="B19">
        <v>122</v>
      </c>
      <c r="C19">
        <v>2019</v>
      </c>
      <c r="D19">
        <v>3</v>
      </c>
      <c r="G19" s="14">
        <v>3</v>
      </c>
      <c r="H19" s="19" t="s">
        <v>24</v>
      </c>
      <c r="I19" s="22">
        <v>2400</v>
      </c>
      <c r="J19" s="22" t="s">
        <v>22</v>
      </c>
      <c r="K19" s="14"/>
      <c r="L19" s="6"/>
      <c r="M19" s="1"/>
      <c r="N19" s="1"/>
      <c r="O19" s="28">
        <f>(IF(AND(J19&gt;0,J19&lt;=I19),J19,I19)*(L19-M19+N19))</f>
        <v>0</v>
      </c>
      <c r="P19" s="11"/>
      <c r="Q19" s="1"/>
      <c r="R19" s="1"/>
    </row>
    <row r="20" spans="1:18" ht="78.75">
      <c r="A20">
        <v>13</v>
      </c>
      <c r="B20">
        <v>122</v>
      </c>
      <c r="C20">
        <v>2019</v>
      </c>
      <c r="D20">
        <v>4</v>
      </c>
      <c r="G20" s="14">
        <v>4</v>
      </c>
      <c r="H20" s="19" t="s">
        <v>25</v>
      </c>
      <c r="I20" s="22">
        <v>300</v>
      </c>
      <c r="J20" s="22" t="s">
        <v>22</v>
      </c>
      <c r="K20" s="14"/>
      <c r="L20" s="6"/>
      <c r="M20" s="1"/>
      <c r="N20" s="1"/>
      <c r="O20" s="28">
        <f>(IF(AND(J20&gt;0,J20&lt;=I20),J20,I20)*(L20-M20+N20))</f>
        <v>0</v>
      </c>
      <c r="P20" s="11"/>
      <c r="Q20" s="1"/>
      <c r="R20" s="1"/>
    </row>
    <row r="21" spans="1:18" ht="67.5">
      <c r="A21">
        <v>13</v>
      </c>
      <c r="B21">
        <v>122</v>
      </c>
      <c r="C21">
        <v>2019</v>
      </c>
      <c r="D21">
        <v>5</v>
      </c>
      <c r="G21" s="14">
        <v>5</v>
      </c>
      <c r="H21" s="19" t="s">
        <v>26</v>
      </c>
      <c r="I21" s="22">
        <v>200</v>
      </c>
      <c r="J21" s="22" t="s">
        <v>27</v>
      </c>
      <c r="K21" s="14"/>
      <c r="L21" s="6"/>
      <c r="M21" s="1"/>
      <c r="N21" s="1"/>
      <c r="O21" s="28">
        <f>(IF(AND(J21&gt;0,J21&lt;=I21),J21,I21)*(L21-M21+N21))</f>
        <v>0</v>
      </c>
      <c r="P21" s="11"/>
      <c r="Q21" s="1"/>
      <c r="R21" s="1"/>
    </row>
    <row r="22" spans="1:18" ht="45">
      <c r="A22">
        <v>13</v>
      </c>
      <c r="B22">
        <v>122</v>
      </c>
      <c r="C22">
        <v>2019</v>
      </c>
      <c r="D22">
        <v>6</v>
      </c>
      <c r="G22" s="14">
        <v>6</v>
      </c>
      <c r="H22" s="19" t="s">
        <v>28</v>
      </c>
      <c r="I22" s="22">
        <v>200</v>
      </c>
      <c r="J22" s="22" t="s">
        <v>27</v>
      </c>
      <c r="K22" s="14"/>
      <c r="L22" s="6"/>
      <c r="M22" s="1"/>
      <c r="N22" s="1"/>
      <c r="O22" s="28">
        <f>(IF(AND(J22&gt;0,J22&lt;=I22),J22,I22)*(L22-M22+N22))</f>
        <v>0</v>
      </c>
      <c r="P22" s="11"/>
      <c r="Q22" s="1"/>
      <c r="R22" s="1"/>
    </row>
    <row r="23" spans="1:18" ht="45">
      <c r="A23">
        <v>13</v>
      </c>
      <c r="B23">
        <v>122</v>
      </c>
      <c r="C23">
        <v>2019</v>
      </c>
      <c r="D23">
        <v>7</v>
      </c>
      <c r="G23" s="14">
        <v>7</v>
      </c>
      <c r="H23" s="19" t="s">
        <v>29</v>
      </c>
      <c r="I23" s="22">
        <v>400</v>
      </c>
      <c r="J23" s="22" t="s">
        <v>27</v>
      </c>
      <c r="K23" s="14"/>
      <c r="L23" s="6"/>
      <c r="M23" s="1"/>
      <c r="N23" s="1"/>
      <c r="O23" s="28">
        <f>(IF(AND(J23&gt;0,J23&lt;=I23),J23,I23)*(L23-M23+N23))</f>
        <v>0</v>
      </c>
      <c r="P23" s="11"/>
      <c r="Q23" s="1"/>
      <c r="R23" s="1"/>
    </row>
    <row r="24" spans="1:18" ht="33.75">
      <c r="A24">
        <v>13</v>
      </c>
      <c r="B24">
        <v>122</v>
      </c>
      <c r="C24">
        <v>2019</v>
      </c>
      <c r="D24">
        <v>8</v>
      </c>
      <c r="G24" s="14">
        <v>8</v>
      </c>
      <c r="H24" s="19" t="s">
        <v>30</v>
      </c>
      <c r="I24" s="22">
        <v>50</v>
      </c>
      <c r="J24" s="22" t="s">
        <v>27</v>
      </c>
      <c r="K24" s="14"/>
      <c r="L24" s="6"/>
      <c r="M24" s="1"/>
      <c r="N24" s="1"/>
      <c r="O24" s="28">
        <f>(IF(AND(J24&gt;0,J24&lt;=I24),J24,I24)*(L24-M24+N24))</f>
        <v>0</v>
      </c>
      <c r="P24" s="11"/>
      <c r="Q24" s="1"/>
      <c r="R24" s="1"/>
    </row>
    <row r="25" spans="1:18" ht="33.75">
      <c r="A25">
        <v>13</v>
      </c>
      <c r="B25">
        <v>122</v>
      </c>
      <c r="C25">
        <v>2019</v>
      </c>
      <c r="D25">
        <v>9</v>
      </c>
      <c r="G25" s="14">
        <v>9</v>
      </c>
      <c r="H25" s="19" t="s">
        <v>31</v>
      </c>
      <c r="I25" s="22">
        <v>50</v>
      </c>
      <c r="J25" s="22" t="s">
        <v>27</v>
      </c>
      <c r="K25" s="14"/>
      <c r="L25" s="6"/>
      <c r="M25" s="1"/>
      <c r="N25" s="1"/>
      <c r="O25" s="28">
        <f>(IF(AND(J25&gt;0,J25&lt;=I25),J25,I25)*(L25-M25+N25))</f>
        <v>0</v>
      </c>
      <c r="P25" s="11"/>
      <c r="Q25" s="1"/>
      <c r="R25" s="1"/>
    </row>
    <row r="26" spans="1:18" ht="33.75">
      <c r="A26">
        <v>13</v>
      </c>
      <c r="B26">
        <v>122</v>
      </c>
      <c r="C26">
        <v>2019</v>
      </c>
      <c r="D26">
        <v>10</v>
      </c>
      <c r="G26" s="14">
        <v>10</v>
      </c>
      <c r="H26" s="19" t="s">
        <v>32</v>
      </c>
      <c r="I26" s="22">
        <v>50</v>
      </c>
      <c r="J26" s="22" t="s">
        <v>27</v>
      </c>
      <c r="K26" s="14"/>
      <c r="L26" s="6"/>
      <c r="M26" s="1"/>
      <c r="N26" s="1"/>
      <c r="O26" s="28">
        <f>(IF(AND(J26&gt;0,J26&lt;=I26),J26,I26)*(L26-M26+N26))</f>
        <v>0</v>
      </c>
      <c r="P26" s="11"/>
      <c r="Q26" s="1"/>
      <c r="R26" s="1"/>
    </row>
    <row r="27" spans="1:18" ht="90">
      <c r="A27">
        <v>13</v>
      </c>
      <c r="B27">
        <v>122</v>
      </c>
      <c r="C27">
        <v>2019</v>
      </c>
      <c r="D27">
        <v>11</v>
      </c>
      <c r="G27" s="14">
        <v>11</v>
      </c>
      <c r="H27" s="19" t="s">
        <v>33</v>
      </c>
      <c r="I27" s="22">
        <v>3600</v>
      </c>
      <c r="J27" s="22" t="s">
        <v>22</v>
      </c>
      <c r="K27" s="14"/>
      <c r="L27" s="6"/>
      <c r="M27" s="1"/>
      <c r="N27" s="1"/>
      <c r="O27" s="28">
        <f>(IF(AND(J27&gt;0,J27&lt;=I27),J27,I27)*(L27-M27+N27))</f>
        <v>0</v>
      </c>
      <c r="P27" s="11"/>
      <c r="Q27" s="1"/>
      <c r="R27" s="1"/>
    </row>
    <row r="28" spans="1:18" ht="56.25">
      <c r="A28">
        <v>13</v>
      </c>
      <c r="B28">
        <v>122</v>
      </c>
      <c r="C28">
        <v>2019</v>
      </c>
      <c r="D28">
        <v>12</v>
      </c>
      <c r="G28" s="14">
        <v>12</v>
      </c>
      <c r="H28" s="19" t="s">
        <v>34</v>
      </c>
      <c r="I28" s="22">
        <v>300</v>
      </c>
      <c r="J28" s="22" t="s">
        <v>27</v>
      </c>
      <c r="K28" s="14"/>
      <c r="L28" s="6"/>
      <c r="M28" s="1"/>
      <c r="N28" s="1"/>
      <c r="O28" s="28">
        <f>(IF(AND(J28&gt;0,J28&lt;=I28),J28,I28)*(L28-M28+N28))</f>
        <v>0</v>
      </c>
      <c r="P28" s="11"/>
      <c r="Q28" s="1"/>
      <c r="R28" s="1"/>
    </row>
    <row r="29" spans="1:18" ht="90">
      <c r="A29">
        <v>13</v>
      </c>
      <c r="B29">
        <v>122</v>
      </c>
      <c r="C29">
        <v>2019</v>
      </c>
      <c r="D29">
        <v>13</v>
      </c>
      <c r="G29" s="14">
        <v>13</v>
      </c>
      <c r="H29" s="19" t="s">
        <v>35</v>
      </c>
      <c r="I29" s="22">
        <v>1000</v>
      </c>
      <c r="J29" s="22" t="s">
        <v>36</v>
      </c>
      <c r="K29" s="14"/>
      <c r="L29" s="6"/>
      <c r="M29" s="1"/>
      <c r="N29" s="1"/>
      <c r="O29" s="28">
        <f>(IF(AND(J29&gt;0,J29&lt;=I29),J29,I29)*(L29-M29+N29))</f>
        <v>0</v>
      </c>
      <c r="P29" s="11"/>
      <c r="Q29" s="1"/>
      <c r="R29" s="1"/>
    </row>
    <row r="30" spans="1:18" ht="90">
      <c r="A30">
        <v>13</v>
      </c>
      <c r="B30">
        <v>122</v>
      </c>
      <c r="C30">
        <v>2019</v>
      </c>
      <c r="D30">
        <v>14</v>
      </c>
      <c r="G30" s="14">
        <v>14</v>
      </c>
      <c r="H30" s="19" t="s">
        <v>37</v>
      </c>
      <c r="I30" s="22">
        <v>200</v>
      </c>
      <c r="J30" s="22" t="s">
        <v>36</v>
      </c>
      <c r="K30" s="14"/>
      <c r="L30" s="6"/>
      <c r="M30" s="1"/>
      <c r="N30" s="1"/>
      <c r="O30" s="28">
        <f>(IF(AND(J30&gt;0,J30&lt;=I30),J30,I30)*(L30-M30+N30))</f>
        <v>0</v>
      </c>
      <c r="P30" s="11"/>
      <c r="Q30" s="1"/>
      <c r="R30" s="1"/>
    </row>
    <row r="31" spans="1:18" ht="45">
      <c r="A31">
        <v>13</v>
      </c>
      <c r="B31">
        <v>122</v>
      </c>
      <c r="C31">
        <v>2019</v>
      </c>
      <c r="D31">
        <v>15</v>
      </c>
      <c r="G31" s="14">
        <v>15</v>
      </c>
      <c r="H31" s="19" t="s">
        <v>38</v>
      </c>
      <c r="I31" s="22">
        <v>200</v>
      </c>
      <c r="J31" s="22" t="s">
        <v>27</v>
      </c>
      <c r="K31" s="14"/>
      <c r="L31" s="6"/>
      <c r="M31" s="1"/>
      <c r="N31" s="1"/>
      <c r="O31" s="28">
        <f>(IF(AND(J31&gt;0,J31&lt;=I31),J31,I31)*(L31-M31+N31))</f>
        <v>0</v>
      </c>
      <c r="P31" s="11"/>
      <c r="Q31" s="1"/>
      <c r="R31" s="1"/>
    </row>
    <row r="32" spans="1:18" ht="15">
      <c r="A32">
        <v>13</v>
      </c>
      <c r="B32">
        <v>122</v>
      </c>
      <c r="C32">
        <v>2019</v>
      </c>
      <c r="D32">
        <v>16</v>
      </c>
      <c r="G32" s="14">
        <v>16</v>
      </c>
      <c r="H32" s="19" t="s">
        <v>39</v>
      </c>
      <c r="I32" s="22">
        <v>864</v>
      </c>
      <c r="J32" s="22" t="s">
        <v>27</v>
      </c>
      <c r="K32" s="14"/>
      <c r="L32" s="6"/>
      <c r="M32" s="1"/>
      <c r="N32" s="1"/>
      <c r="O32" s="28">
        <f>(IF(AND(J32&gt;0,J32&lt;=I32),J32,I32)*(L32-M32+N32))</f>
        <v>0</v>
      </c>
      <c r="P32" s="11"/>
      <c r="Q32" s="1"/>
      <c r="R32" s="1"/>
    </row>
    <row r="33" spans="1:18" ht="90">
      <c r="A33">
        <v>13</v>
      </c>
      <c r="B33">
        <v>122</v>
      </c>
      <c r="C33">
        <v>2019</v>
      </c>
      <c r="D33">
        <v>17</v>
      </c>
      <c r="G33" s="14">
        <v>17</v>
      </c>
      <c r="H33" s="19" t="s">
        <v>40</v>
      </c>
      <c r="I33" s="22">
        <v>300</v>
      </c>
      <c r="J33" s="22" t="s">
        <v>27</v>
      </c>
      <c r="K33" s="14"/>
      <c r="L33" s="6"/>
      <c r="M33" s="1"/>
      <c r="N33" s="1"/>
      <c r="O33" s="28">
        <f>(IF(AND(J33&gt;0,J33&lt;=I33),J33,I33)*(L33-M33+N33))</f>
        <v>0</v>
      </c>
      <c r="P33" s="11"/>
      <c r="Q33" s="1"/>
      <c r="R33" s="1"/>
    </row>
    <row r="34" spans="1:18" ht="191.25">
      <c r="A34">
        <v>13</v>
      </c>
      <c r="B34">
        <v>122</v>
      </c>
      <c r="C34">
        <v>2019</v>
      </c>
      <c r="D34">
        <v>18</v>
      </c>
      <c r="G34" s="14">
        <v>18</v>
      </c>
      <c r="H34" s="19" t="s">
        <v>41</v>
      </c>
      <c r="I34" s="22">
        <v>2400</v>
      </c>
      <c r="J34" s="22" t="s">
        <v>22</v>
      </c>
      <c r="K34" s="14"/>
      <c r="L34" s="6"/>
      <c r="M34" s="1"/>
      <c r="N34" s="1"/>
      <c r="O34" s="28">
        <f>(IF(AND(J34&gt;0,J34&lt;=I34),J34,I34)*(L34-M34+N34))</f>
        <v>0</v>
      </c>
      <c r="P34" s="11"/>
      <c r="Q34" s="1"/>
      <c r="R34" s="1"/>
    </row>
    <row r="35" spans="1:18" ht="112.5">
      <c r="A35">
        <v>13</v>
      </c>
      <c r="B35">
        <v>122</v>
      </c>
      <c r="C35">
        <v>2019</v>
      </c>
      <c r="D35">
        <v>19</v>
      </c>
      <c r="G35" s="14">
        <v>19</v>
      </c>
      <c r="H35" s="19" t="s">
        <v>42</v>
      </c>
      <c r="I35" s="22">
        <v>3960</v>
      </c>
      <c r="J35" s="22" t="s">
        <v>27</v>
      </c>
      <c r="K35" s="14"/>
      <c r="L35" s="6"/>
      <c r="M35" s="1"/>
      <c r="N35" s="1"/>
      <c r="O35" s="28">
        <f>(IF(AND(J35&gt;0,J35&lt;=I35),J35,I35)*(L35-M35+N35))</f>
        <v>0</v>
      </c>
      <c r="P35" s="11"/>
      <c r="Q35" s="1"/>
      <c r="R35" s="1"/>
    </row>
    <row r="36" spans="1:18" ht="45">
      <c r="A36">
        <v>13</v>
      </c>
      <c r="B36">
        <v>122</v>
      </c>
      <c r="C36">
        <v>2019</v>
      </c>
      <c r="D36">
        <v>20</v>
      </c>
      <c r="G36" s="14">
        <v>20</v>
      </c>
      <c r="H36" s="19" t="s">
        <v>43</v>
      </c>
      <c r="I36" s="22">
        <v>6000</v>
      </c>
      <c r="J36" s="22" t="s">
        <v>27</v>
      </c>
      <c r="K36" s="14"/>
      <c r="L36" s="6"/>
      <c r="M36" s="1"/>
      <c r="N36" s="1"/>
      <c r="O36" s="28">
        <f>(IF(AND(J36&gt;0,J36&lt;=I36),J36,I36)*(L36-M36+N36))</f>
        <v>0</v>
      </c>
      <c r="P36" s="11"/>
      <c r="Q36" s="1"/>
      <c r="R36" s="1"/>
    </row>
    <row r="37" spans="1:18" ht="22.5">
      <c r="A37">
        <v>13</v>
      </c>
      <c r="B37">
        <v>122</v>
      </c>
      <c r="C37">
        <v>2019</v>
      </c>
      <c r="D37">
        <v>21</v>
      </c>
      <c r="G37" s="14">
        <v>21</v>
      </c>
      <c r="H37" s="19" t="s">
        <v>44</v>
      </c>
      <c r="I37" s="22">
        <v>50</v>
      </c>
      <c r="J37" s="22" t="s">
        <v>27</v>
      </c>
      <c r="K37" s="14"/>
      <c r="L37" s="6"/>
      <c r="M37" s="1"/>
      <c r="N37" s="1"/>
      <c r="O37" s="28">
        <f>(IF(AND(J37&gt;0,J37&lt;=I37),J37,I37)*(L37-M37+N37))</f>
        <v>0</v>
      </c>
      <c r="P37" s="11"/>
      <c r="Q37" s="1"/>
      <c r="R37" s="1"/>
    </row>
    <row r="38" spans="1:18" ht="15">
      <c r="A38">
        <v>13</v>
      </c>
      <c r="B38">
        <v>122</v>
      </c>
      <c r="C38">
        <v>2019</v>
      </c>
      <c r="D38">
        <v>22</v>
      </c>
      <c r="G38" s="14">
        <v>22</v>
      </c>
      <c r="H38" s="19" t="s">
        <v>45</v>
      </c>
      <c r="I38" s="22">
        <v>50</v>
      </c>
      <c r="J38" s="22" t="s">
        <v>27</v>
      </c>
      <c r="K38" s="14"/>
      <c r="L38" s="6"/>
      <c r="M38" s="1"/>
      <c r="N38" s="1"/>
      <c r="O38" s="28">
        <f>(IF(AND(J38&gt;0,J38&lt;=I38),J38,I38)*(L38-M38+N38))</f>
        <v>0</v>
      </c>
      <c r="P38" s="11"/>
      <c r="Q38" s="1"/>
      <c r="R38" s="1"/>
    </row>
    <row r="39" spans="1:18" ht="45">
      <c r="A39">
        <v>13</v>
      </c>
      <c r="B39">
        <v>122</v>
      </c>
      <c r="C39">
        <v>2019</v>
      </c>
      <c r="D39">
        <v>23</v>
      </c>
      <c r="G39" s="14">
        <v>23</v>
      </c>
      <c r="H39" s="19" t="s">
        <v>46</v>
      </c>
      <c r="I39" s="22">
        <v>1680</v>
      </c>
      <c r="J39" s="22" t="s">
        <v>36</v>
      </c>
      <c r="K39" s="14"/>
      <c r="L39" s="6"/>
      <c r="M39" s="1"/>
      <c r="N39" s="1"/>
      <c r="O39" s="28">
        <f>(IF(AND(J39&gt;0,J39&lt;=I39),J39,I39)*(L39-M39+N39))</f>
        <v>0</v>
      </c>
      <c r="P39" s="11"/>
      <c r="Q39" s="1"/>
      <c r="R39" s="1"/>
    </row>
    <row r="40" spans="1:18" ht="56.25">
      <c r="A40">
        <v>13</v>
      </c>
      <c r="B40">
        <v>122</v>
      </c>
      <c r="C40">
        <v>2019</v>
      </c>
      <c r="D40">
        <v>24</v>
      </c>
      <c r="G40" s="14">
        <v>24</v>
      </c>
      <c r="H40" s="19" t="s">
        <v>47</v>
      </c>
      <c r="I40" s="22">
        <v>2880</v>
      </c>
      <c r="J40" s="22" t="s">
        <v>27</v>
      </c>
      <c r="K40" s="14"/>
      <c r="L40" s="6"/>
      <c r="M40" s="1"/>
      <c r="N40" s="1"/>
      <c r="O40" s="28">
        <f>(IF(AND(J40&gt;0,J40&lt;=I40),J40,I40)*(L40-M40+N40))</f>
        <v>0</v>
      </c>
      <c r="P40" s="11"/>
      <c r="Q40" s="1"/>
      <c r="R40" s="1"/>
    </row>
    <row r="41" spans="1:18" ht="45">
      <c r="A41">
        <v>13</v>
      </c>
      <c r="B41">
        <v>122</v>
      </c>
      <c r="C41">
        <v>2019</v>
      </c>
      <c r="D41">
        <v>25</v>
      </c>
      <c r="G41" s="14">
        <v>25</v>
      </c>
      <c r="H41" s="19" t="s">
        <v>48</v>
      </c>
      <c r="I41" s="22">
        <v>500</v>
      </c>
      <c r="J41" s="22" t="s">
        <v>27</v>
      </c>
      <c r="K41" s="14"/>
      <c r="L41" s="6"/>
      <c r="M41" s="1"/>
      <c r="N41" s="1"/>
      <c r="O41" s="28">
        <f>(IF(AND(J41&gt;0,J41&lt;=I41),J41,I41)*(L41-M41+N41))</f>
        <v>0</v>
      </c>
      <c r="P41" s="11"/>
      <c r="Q41" s="1"/>
      <c r="R41" s="1"/>
    </row>
    <row r="42" spans="1:18" ht="22.5">
      <c r="A42">
        <v>13</v>
      </c>
      <c r="B42">
        <v>122</v>
      </c>
      <c r="C42">
        <v>2019</v>
      </c>
      <c r="D42">
        <v>26</v>
      </c>
      <c r="G42" s="14">
        <v>26</v>
      </c>
      <c r="H42" s="19" t="s">
        <v>49</v>
      </c>
      <c r="I42" s="22">
        <v>200</v>
      </c>
      <c r="J42" s="22" t="s">
        <v>27</v>
      </c>
      <c r="K42" s="14"/>
      <c r="L42" s="6"/>
      <c r="M42" s="1"/>
      <c r="N42" s="1"/>
      <c r="O42" s="28">
        <f>(IF(AND(J42&gt;0,J42&lt;=I42),J42,I42)*(L42-M42+N42))</f>
        <v>0</v>
      </c>
      <c r="P42" s="11"/>
      <c r="Q42" s="1"/>
      <c r="R42" s="1"/>
    </row>
    <row r="43" spans="1:18" ht="56.25">
      <c r="A43">
        <v>13</v>
      </c>
      <c r="B43">
        <v>122</v>
      </c>
      <c r="C43">
        <v>2019</v>
      </c>
      <c r="D43">
        <v>27</v>
      </c>
      <c r="G43" s="14">
        <v>27</v>
      </c>
      <c r="H43" s="19" t="s">
        <v>50</v>
      </c>
      <c r="I43" s="22">
        <v>576</v>
      </c>
      <c r="J43" s="22" t="s">
        <v>51</v>
      </c>
      <c r="K43" s="14"/>
      <c r="L43" s="6"/>
      <c r="M43" s="1"/>
      <c r="N43" s="1"/>
      <c r="O43" s="28">
        <f>(IF(AND(J43&gt;0,J43&lt;=I43),J43,I43)*(L43-M43+N43))</f>
        <v>0</v>
      </c>
      <c r="P43" s="11"/>
      <c r="Q43" s="1"/>
      <c r="R43" s="1"/>
    </row>
    <row r="44" spans="1:18" ht="90">
      <c r="A44">
        <v>13</v>
      </c>
      <c r="B44">
        <v>122</v>
      </c>
      <c r="C44">
        <v>2019</v>
      </c>
      <c r="D44">
        <v>28</v>
      </c>
      <c r="G44" s="14">
        <v>28</v>
      </c>
      <c r="H44" s="19" t="s">
        <v>52</v>
      </c>
      <c r="I44" s="22">
        <v>60000</v>
      </c>
      <c r="J44" s="22" t="s">
        <v>27</v>
      </c>
      <c r="K44" s="14"/>
      <c r="L44" s="6"/>
      <c r="M44" s="1"/>
      <c r="N44" s="1"/>
      <c r="O44" s="28">
        <f>(IF(AND(J44&gt;0,J44&lt;=I44),J44,I44)*(L44-M44+N44))</f>
        <v>0</v>
      </c>
      <c r="P44" s="11"/>
      <c r="Q44" s="1"/>
      <c r="R44" s="1"/>
    </row>
    <row r="45" spans="1:18" ht="90">
      <c r="A45">
        <v>13</v>
      </c>
      <c r="B45">
        <v>122</v>
      </c>
      <c r="C45">
        <v>2019</v>
      </c>
      <c r="D45">
        <v>29</v>
      </c>
      <c r="G45" s="14">
        <v>29</v>
      </c>
      <c r="H45" s="19" t="s">
        <v>53</v>
      </c>
      <c r="I45" s="22">
        <v>46080</v>
      </c>
      <c r="J45" s="22" t="s">
        <v>27</v>
      </c>
      <c r="K45" s="14"/>
      <c r="L45" s="6"/>
      <c r="M45" s="1"/>
      <c r="N45" s="1"/>
      <c r="O45" s="28">
        <f>(IF(AND(J45&gt;0,J45&lt;=I45),J45,I45)*(L45-M45+N45))</f>
        <v>0</v>
      </c>
      <c r="P45" s="11"/>
      <c r="Q45" s="1"/>
      <c r="R45" s="1"/>
    </row>
    <row r="46" spans="1:18" ht="90">
      <c r="A46">
        <v>13</v>
      </c>
      <c r="B46">
        <v>122</v>
      </c>
      <c r="C46">
        <v>2019</v>
      </c>
      <c r="D46">
        <v>30</v>
      </c>
      <c r="G46" s="14">
        <v>30</v>
      </c>
      <c r="H46" s="19" t="s">
        <v>54</v>
      </c>
      <c r="I46" s="22">
        <v>25200</v>
      </c>
      <c r="J46" s="22" t="s">
        <v>27</v>
      </c>
      <c r="K46" s="14"/>
      <c r="L46" s="6"/>
      <c r="M46" s="1"/>
      <c r="N46" s="1"/>
      <c r="O46" s="28">
        <f>(IF(AND(J46&gt;0,J46&lt;=I46),J46,I46)*(L46-M46+N46))</f>
        <v>0</v>
      </c>
      <c r="P46" s="11"/>
      <c r="Q46" s="1"/>
      <c r="R46" s="1"/>
    </row>
    <row r="47" spans="1:18" ht="90">
      <c r="A47">
        <v>13</v>
      </c>
      <c r="B47">
        <v>122</v>
      </c>
      <c r="C47">
        <v>2019</v>
      </c>
      <c r="D47">
        <v>31</v>
      </c>
      <c r="G47" s="14">
        <v>31</v>
      </c>
      <c r="H47" s="19" t="s">
        <v>55</v>
      </c>
      <c r="I47" s="22">
        <v>500</v>
      </c>
      <c r="J47" s="22" t="s">
        <v>27</v>
      </c>
      <c r="K47" s="14"/>
      <c r="L47" s="6"/>
      <c r="M47" s="1"/>
      <c r="N47" s="1"/>
      <c r="O47" s="28">
        <f>(IF(AND(J47&gt;0,J47&lt;=I47),J47,I47)*(L47-M47+N47))</f>
        <v>0</v>
      </c>
      <c r="P47" s="11"/>
      <c r="Q47" s="1"/>
      <c r="R47" s="1"/>
    </row>
    <row r="48" spans="1:18" ht="45">
      <c r="A48">
        <v>13</v>
      </c>
      <c r="B48">
        <v>122</v>
      </c>
      <c r="C48">
        <v>2019</v>
      </c>
      <c r="D48">
        <v>32</v>
      </c>
      <c r="G48" s="14">
        <v>32</v>
      </c>
      <c r="H48" s="19" t="s">
        <v>56</v>
      </c>
      <c r="I48" s="22">
        <v>500</v>
      </c>
      <c r="J48" s="22" t="s">
        <v>36</v>
      </c>
      <c r="K48" s="14"/>
      <c r="L48" s="6"/>
      <c r="M48" s="1"/>
      <c r="N48" s="1"/>
      <c r="O48" s="28">
        <f>(IF(AND(J48&gt;0,J48&lt;=I48),J48,I48)*(L48-M48+N48))</f>
        <v>0</v>
      </c>
      <c r="P48" s="11"/>
      <c r="Q48" s="1"/>
      <c r="R48" s="1"/>
    </row>
    <row r="49" spans="1:18" ht="67.5">
      <c r="A49">
        <v>13</v>
      </c>
      <c r="B49">
        <v>122</v>
      </c>
      <c r="C49">
        <v>2019</v>
      </c>
      <c r="D49">
        <v>33</v>
      </c>
      <c r="G49" s="14">
        <v>33</v>
      </c>
      <c r="H49" s="19" t="s">
        <v>57</v>
      </c>
      <c r="I49" s="22">
        <v>60</v>
      </c>
      <c r="J49" s="22" t="s">
        <v>27</v>
      </c>
      <c r="K49" s="14"/>
      <c r="L49" s="6"/>
      <c r="M49" s="1"/>
      <c r="N49" s="1"/>
      <c r="O49" s="28">
        <f>(IF(AND(J49&gt;0,J49&lt;=I49),J49,I49)*(L49-M49+N49))</f>
        <v>0</v>
      </c>
      <c r="P49" s="11"/>
      <c r="Q49" s="1"/>
      <c r="R49" s="1"/>
    </row>
    <row r="50" spans="1:18" ht="56.25">
      <c r="A50">
        <v>13</v>
      </c>
      <c r="B50">
        <v>122</v>
      </c>
      <c r="C50">
        <v>2019</v>
      </c>
      <c r="D50">
        <v>34</v>
      </c>
      <c r="G50" s="14">
        <v>34</v>
      </c>
      <c r="H50" s="19" t="s">
        <v>58</v>
      </c>
      <c r="I50" s="22">
        <v>500</v>
      </c>
      <c r="J50" s="22" t="s">
        <v>22</v>
      </c>
      <c r="K50" s="14"/>
      <c r="L50" s="6"/>
      <c r="M50" s="1"/>
      <c r="N50" s="1"/>
      <c r="O50" s="28">
        <f>(IF(AND(J50&gt;0,J50&lt;=I50),J50,I50)*(L50-M50+N50))</f>
        <v>0</v>
      </c>
      <c r="P50" s="11"/>
      <c r="Q50" s="1"/>
      <c r="R50" s="1"/>
    </row>
    <row r="51" spans="1:18" ht="123.75">
      <c r="A51">
        <v>13</v>
      </c>
      <c r="B51">
        <v>122</v>
      </c>
      <c r="C51">
        <v>2019</v>
      </c>
      <c r="D51">
        <v>35</v>
      </c>
      <c r="G51" s="14">
        <v>35</v>
      </c>
      <c r="H51" s="19" t="s">
        <v>59</v>
      </c>
      <c r="I51" s="22">
        <v>12500</v>
      </c>
      <c r="J51" s="22" t="s">
        <v>22</v>
      </c>
      <c r="K51" s="14"/>
      <c r="L51" s="6"/>
      <c r="M51" s="1"/>
      <c r="N51" s="1"/>
      <c r="O51" s="28">
        <f>(IF(AND(J51&gt;0,J51&lt;=I51),J51,I51)*(L51-M51+N51))</f>
        <v>0</v>
      </c>
      <c r="P51" s="11"/>
      <c r="Q51" s="1"/>
      <c r="R51" s="1"/>
    </row>
    <row r="52" spans="1:18" ht="22.5">
      <c r="A52">
        <v>13</v>
      </c>
      <c r="B52">
        <v>122</v>
      </c>
      <c r="C52">
        <v>2019</v>
      </c>
      <c r="D52">
        <v>36</v>
      </c>
      <c r="G52" s="14">
        <v>36</v>
      </c>
      <c r="H52" s="19" t="s">
        <v>60</v>
      </c>
      <c r="I52" s="22">
        <v>50</v>
      </c>
      <c r="J52" s="22" t="s">
        <v>27</v>
      </c>
      <c r="K52" s="14"/>
      <c r="L52" s="6"/>
      <c r="M52" s="1"/>
      <c r="N52" s="1"/>
      <c r="O52" s="28">
        <f>(IF(AND(J52&gt;0,J52&lt;=I52),J52,I52)*(L52-M52+N52))</f>
        <v>0</v>
      </c>
      <c r="P52" s="11"/>
      <c r="Q52" s="1"/>
      <c r="R52" s="1"/>
    </row>
    <row r="53" spans="1:18" ht="90">
      <c r="A53">
        <v>13</v>
      </c>
      <c r="B53">
        <v>122</v>
      </c>
      <c r="C53">
        <v>2019</v>
      </c>
      <c r="D53">
        <v>37</v>
      </c>
      <c r="G53" s="14">
        <v>37</v>
      </c>
      <c r="H53" s="19" t="s">
        <v>61</v>
      </c>
      <c r="I53" s="22">
        <v>50</v>
      </c>
      <c r="J53" s="22" t="s">
        <v>27</v>
      </c>
      <c r="K53" s="14"/>
      <c r="L53" s="6"/>
      <c r="M53" s="1"/>
      <c r="N53" s="1"/>
      <c r="O53" s="28">
        <f>(IF(AND(J53&gt;0,J53&lt;=I53),J53,I53)*(L53-M53+N53))</f>
        <v>0</v>
      </c>
      <c r="P53" s="11"/>
      <c r="Q53" s="1"/>
      <c r="R53" s="1"/>
    </row>
    <row r="54" spans="1:18" ht="33.75">
      <c r="A54">
        <v>13</v>
      </c>
      <c r="B54">
        <v>122</v>
      </c>
      <c r="C54">
        <v>2019</v>
      </c>
      <c r="D54">
        <v>38</v>
      </c>
      <c r="G54" s="14">
        <v>38</v>
      </c>
      <c r="H54" s="19" t="s">
        <v>62</v>
      </c>
      <c r="I54" s="22">
        <v>50</v>
      </c>
      <c r="J54" s="22" t="s">
        <v>27</v>
      </c>
      <c r="K54" s="14"/>
      <c r="L54" s="6"/>
      <c r="M54" s="1"/>
      <c r="N54" s="1"/>
      <c r="O54" s="28">
        <f>(IF(AND(J54&gt;0,J54&lt;=I54),J54,I54)*(L54-M54+N54))</f>
        <v>0</v>
      </c>
      <c r="P54" s="11"/>
      <c r="Q54" s="1"/>
      <c r="R54" s="1"/>
    </row>
    <row r="55" spans="1:18" ht="90">
      <c r="A55">
        <v>13</v>
      </c>
      <c r="B55">
        <v>122</v>
      </c>
      <c r="C55">
        <v>2019</v>
      </c>
      <c r="D55">
        <v>39</v>
      </c>
      <c r="G55" s="14">
        <v>39</v>
      </c>
      <c r="H55" s="19" t="s">
        <v>63</v>
      </c>
      <c r="I55" s="22">
        <v>50</v>
      </c>
      <c r="J55" s="22" t="s">
        <v>27</v>
      </c>
      <c r="K55" s="14"/>
      <c r="L55" s="6"/>
      <c r="M55" s="1"/>
      <c r="N55" s="1"/>
      <c r="O55" s="28">
        <f>(IF(AND(J55&gt;0,J55&lt;=I55),J55,I55)*(L55-M55+N55))</f>
        <v>0</v>
      </c>
      <c r="P55" s="11"/>
      <c r="Q55" s="1"/>
      <c r="R55" s="1"/>
    </row>
    <row r="56" spans="1:18" ht="78.75">
      <c r="A56">
        <v>13</v>
      </c>
      <c r="B56">
        <v>122</v>
      </c>
      <c r="C56">
        <v>2019</v>
      </c>
      <c r="D56">
        <v>40</v>
      </c>
      <c r="G56" s="14">
        <v>40</v>
      </c>
      <c r="H56" s="19" t="s">
        <v>64</v>
      </c>
      <c r="I56" s="22">
        <v>11000</v>
      </c>
      <c r="J56" s="22" t="s">
        <v>27</v>
      </c>
      <c r="K56" s="14"/>
      <c r="L56" s="6"/>
      <c r="M56" s="1"/>
      <c r="N56" s="1"/>
      <c r="O56" s="28">
        <f>(IF(AND(J56&gt;0,J56&lt;=I56),J56,I56)*(L56-M56+N56))</f>
        <v>0</v>
      </c>
      <c r="P56" s="11"/>
      <c r="Q56" s="1"/>
      <c r="R56" s="1"/>
    </row>
    <row r="57" spans="1:18" ht="78.75">
      <c r="A57">
        <v>13</v>
      </c>
      <c r="B57">
        <v>122</v>
      </c>
      <c r="C57">
        <v>2019</v>
      </c>
      <c r="D57">
        <v>41</v>
      </c>
      <c r="G57" s="14">
        <v>41</v>
      </c>
      <c r="H57" s="19" t="s">
        <v>65</v>
      </c>
      <c r="I57" s="22">
        <v>200</v>
      </c>
      <c r="J57" s="22" t="s">
        <v>66</v>
      </c>
      <c r="K57" s="14"/>
      <c r="L57" s="6"/>
      <c r="M57" s="1"/>
      <c r="N57" s="1"/>
      <c r="O57" s="28">
        <f>(IF(AND(J57&gt;0,J57&lt;=I57),J57,I57)*(L57-M57+N57))</f>
        <v>0</v>
      </c>
      <c r="P57" s="11"/>
      <c r="Q57" s="1"/>
      <c r="R57" s="1"/>
    </row>
    <row r="58" spans="1:18" ht="78.75">
      <c r="A58">
        <v>13</v>
      </c>
      <c r="B58">
        <v>122</v>
      </c>
      <c r="C58">
        <v>2019</v>
      </c>
      <c r="D58">
        <v>42</v>
      </c>
      <c r="G58" s="14">
        <v>42</v>
      </c>
      <c r="H58" s="19" t="s">
        <v>67</v>
      </c>
      <c r="I58" s="22">
        <v>300</v>
      </c>
      <c r="J58" s="22" t="s">
        <v>66</v>
      </c>
      <c r="K58" s="14"/>
      <c r="L58" s="6"/>
      <c r="M58" s="1"/>
      <c r="N58" s="1"/>
      <c r="O58" s="28">
        <f>(IF(AND(J58&gt;0,J58&lt;=I58),J58,I58)*(L58-M58+N58))</f>
        <v>0</v>
      </c>
      <c r="P58" s="11"/>
      <c r="Q58" s="1"/>
      <c r="R58" s="1"/>
    </row>
    <row r="59" spans="1:18" ht="78.75">
      <c r="A59">
        <v>13</v>
      </c>
      <c r="B59">
        <v>122</v>
      </c>
      <c r="C59">
        <v>2019</v>
      </c>
      <c r="D59">
        <v>43</v>
      </c>
      <c r="G59" s="14">
        <v>43</v>
      </c>
      <c r="H59" s="19" t="s">
        <v>68</v>
      </c>
      <c r="I59" s="22">
        <v>200</v>
      </c>
      <c r="J59" s="22" t="s">
        <v>66</v>
      </c>
      <c r="K59" s="14"/>
      <c r="L59" s="6"/>
      <c r="M59" s="1"/>
      <c r="N59" s="1"/>
      <c r="O59" s="28">
        <f>(IF(AND(J59&gt;0,J59&lt;=I59),J59,I59)*(L59-M59+N59))</f>
        <v>0</v>
      </c>
      <c r="P59" s="11"/>
      <c r="Q59" s="1"/>
      <c r="R59" s="1"/>
    </row>
    <row r="60" spans="1:18" ht="33.75">
      <c r="A60">
        <v>13</v>
      </c>
      <c r="B60">
        <v>122</v>
      </c>
      <c r="C60">
        <v>2019</v>
      </c>
      <c r="D60">
        <v>44</v>
      </c>
      <c r="G60" s="14">
        <v>44</v>
      </c>
      <c r="H60" s="19" t="s">
        <v>69</v>
      </c>
      <c r="I60" s="22">
        <v>50</v>
      </c>
      <c r="J60" s="22" t="s">
        <v>27</v>
      </c>
      <c r="K60" s="14"/>
      <c r="L60" s="6"/>
      <c r="M60" s="1"/>
      <c r="N60" s="1"/>
      <c r="O60" s="28">
        <f>(IF(AND(J60&gt;0,J60&lt;=I60),J60,I60)*(L60-M60+N60))</f>
        <v>0</v>
      </c>
      <c r="P60" s="11"/>
      <c r="Q60" s="1"/>
      <c r="R60" s="1"/>
    </row>
    <row r="61" spans="1:18" ht="22.5">
      <c r="A61">
        <v>13</v>
      </c>
      <c r="B61">
        <v>122</v>
      </c>
      <c r="C61">
        <v>2019</v>
      </c>
      <c r="D61">
        <v>45</v>
      </c>
      <c r="G61" s="14">
        <v>45</v>
      </c>
      <c r="H61" s="19" t="s">
        <v>70</v>
      </c>
      <c r="I61" s="22">
        <v>200</v>
      </c>
      <c r="J61" s="22" t="s">
        <v>36</v>
      </c>
      <c r="K61" s="14"/>
      <c r="L61" s="6"/>
      <c r="M61" s="1"/>
      <c r="N61" s="1"/>
      <c r="O61" s="28">
        <f>(IF(AND(J61&gt;0,J61&lt;=I61),J61,I61)*(L61-M61+N61))</f>
        <v>0</v>
      </c>
      <c r="P61" s="11"/>
      <c r="Q61" s="1"/>
      <c r="R61" s="1"/>
    </row>
    <row r="62" spans="1:18" ht="22.5">
      <c r="A62">
        <v>13</v>
      </c>
      <c r="B62">
        <v>122</v>
      </c>
      <c r="C62">
        <v>2019</v>
      </c>
      <c r="D62">
        <v>46</v>
      </c>
      <c r="G62" s="14">
        <v>46</v>
      </c>
      <c r="H62" s="19" t="s">
        <v>71</v>
      </c>
      <c r="I62" s="22">
        <v>40000</v>
      </c>
      <c r="J62" s="22" t="s">
        <v>27</v>
      </c>
      <c r="K62" s="14"/>
      <c r="L62" s="6"/>
      <c r="M62" s="1"/>
      <c r="N62" s="1"/>
      <c r="O62" s="28">
        <f>(IF(AND(J62&gt;0,J62&lt;=I62),J62,I62)*(L62-M62+N62))</f>
        <v>0</v>
      </c>
      <c r="P62" s="11"/>
      <c r="Q62" s="1"/>
      <c r="R62" s="1"/>
    </row>
    <row r="63" spans="1:18" ht="56.25">
      <c r="A63">
        <v>13</v>
      </c>
      <c r="B63">
        <v>122</v>
      </c>
      <c r="C63">
        <v>2019</v>
      </c>
      <c r="D63">
        <v>47</v>
      </c>
      <c r="G63" s="14">
        <v>47</v>
      </c>
      <c r="H63" s="19" t="s">
        <v>72</v>
      </c>
      <c r="I63" s="22">
        <v>500</v>
      </c>
      <c r="J63" s="22" t="s">
        <v>27</v>
      </c>
      <c r="K63" s="14"/>
      <c r="L63" s="6"/>
      <c r="M63" s="1"/>
      <c r="N63" s="1"/>
      <c r="O63" s="28">
        <f>(IF(AND(J63&gt;0,J63&lt;=I63),J63,I63)*(L63-M63+N63))</f>
        <v>0</v>
      </c>
      <c r="P63" s="11"/>
      <c r="Q63" s="1"/>
      <c r="R63" s="1"/>
    </row>
    <row r="64" spans="1:18" ht="33.75">
      <c r="A64">
        <v>13</v>
      </c>
      <c r="B64">
        <v>122</v>
      </c>
      <c r="C64">
        <v>2019</v>
      </c>
      <c r="D64">
        <v>48</v>
      </c>
      <c r="G64" s="14">
        <v>48</v>
      </c>
      <c r="H64" s="19" t="s">
        <v>73</v>
      </c>
      <c r="I64" s="22">
        <v>200</v>
      </c>
      <c r="J64" s="22" t="s">
        <v>36</v>
      </c>
      <c r="K64" s="14"/>
      <c r="L64" s="6"/>
      <c r="M64" s="1"/>
      <c r="N64" s="1"/>
      <c r="O64" s="28">
        <f>(IF(AND(J64&gt;0,J64&lt;=I64),J64,I64)*(L64-M64+N64))</f>
        <v>0</v>
      </c>
      <c r="P64" s="11"/>
      <c r="Q64" s="1"/>
      <c r="R64" s="1"/>
    </row>
    <row r="65" spans="1:18" ht="191.25">
      <c r="A65">
        <v>13</v>
      </c>
      <c r="B65">
        <v>122</v>
      </c>
      <c r="C65">
        <v>2019</v>
      </c>
      <c r="D65">
        <v>49</v>
      </c>
      <c r="G65" s="14">
        <v>49</v>
      </c>
      <c r="H65" s="19" t="s">
        <v>74</v>
      </c>
      <c r="I65" s="22">
        <v>64000</v>
      </c>
      <c r="J65" s="22" t="s">
        <v>27</v>
      </c>
      <c r="K65" s="14"/>
      <c r="L65" s="6"/>
      <c r="M65" s="1"/>
      <c r="N65" s="1"/>
      <c r="O65" s="28">
        <f>(IF(AND(J65&gt;0,J65&lt;=I65),J65,I65)*(L65-M65+N65))</f>
        <v>0</v>
      </c>
      <c r="P65" s="11"/>
      <c r="Q65" s="1"/>
      <c r="R65" s="1"/>
    </row>
    <row r="66" spans="1:18" ht="78.75">
      <c r="A66">
        <v>13</v>
      </c>
      <c r="B66">
        <v>122</v>
      </c>
      <c r="C66">
        <v>2019</v>
      </c>
      <c r="D66">
        <v>50</v>
      </c>
      <c r="G66" s="14">
        <v>50</v>
      </c>
      <c r="H66" s="19" t="s">
        <v>75</v>
      </c>
      <c r="I66" s="22">
        <v>1500</v>
      </c>
      <c r="J66" s="22" t="s">
        <v>27</v>
      </c>
      <c r="K66" s="14"/>
      <c r="L66" s="6"/>
      <c r="M66" s="1"/>
      <c r="N66" s="1"/>
      <c r="O66" s="28">
        <f>(IF(AND(J66&gt;0,J66&lt;=I66),J66,I66)*(L66-M66+N66))</f>
        <v>0</v>
      </c>
      <c r="P66" s="11"/>
      <c r="Q66" s="1"/>
      <c r="R66" s="1"/>
    </row>
    <row r="67" spans="1:18" ht="90">
      <c r="A67">
        <v>13</v>
      </c>
      <c r="B67">
        <v>122</v>
      </c>
      <c r="C67">
        <v>2019</v>
      </c>
      <c r="D67">
        <v>51</v>
      </c>
      <c r="G67" s="14">
        <v>51</v>
      </c>
      <c r="H67" s="19" t="s">
        <v>76</v>
      </c>
      <c r="I67" s="22">
        <v>600</v>
      </c>
      <c r="J67" s="22" t="s">
        <v>27</v>
      </c>
      <c r="K67" s="14"/>
      <c r="L67" s="6"/>
      <c r="M67" s="1"/>
      <c r="N67" s="1"/>
      <c r="O67" s="28">
        <f>(IF(AND(J67&gt;0,J67&lt;=I67),J67,I67)*(L67-M67+N67))</f>
        <v>0</v>
      </c>
      <c r="P67" s="11"/>
      <c r="Q67" s="1"/>
      <c r="R67" s="1"/>
    </row>
    <row r="68" spans="1:18" ht="45">
      <c r="A68">
        <v>13</v>
      </c>
      <c r="B68">
        <v>122</v>
      </c>
      <c r="C68">
        <v>2019</v>
      </c>
      <c r="D68">
        <v>52</v>
      </c>
      <c r="G68" s="14">
        <v>52</v>
      </c>
      <c r="H68" s="19" t="s">
        <v>77</v>
      </c>
      <c r="I68" s="22">
        <v>400</v>
      </c>
      <c r="J68" s="22" t="s">
        <v>36</v>
      </c>
      <c r="K68" s="14"/>
      <c r="L68" s="6"/>
      <c r="M68" s="1"/>
      <c r="N68" s="1"/>
      <c r="O68" s="28">
        <f>(IF(AND(J68&gt;0,J68&lt;=I68),J68,I68)*(L68-M68+N68))</f>
        <v>0</v>
      </c>
      <c r="P68" s="11"/>
      <c r="Q68" s="1"/>
      <c r="R68" s="1"/>
    </row>
    <row r="69" spans="1:18" ht="33.75">
      <c r="A69">
        <v>13</v>
      </c>
      <c r="B69">
        <v>122</v>
      </c>
      <c r="C69">
        <v>2019</v>
      </c>
      <c r="D69">
        <v>53</v>
      </c>
      <c r="G69" s="14">
        <v>53</v>
      </c>
      <c r="H69" s="19" t="s">
        <v>78</v>
      </c>
      <c r="I69" s="22">
        <v>400</v>
      </c>
      <c r="J69" s="22" t="s">
        <v>27</v>
      </c>
      <c r="K69" s="14"/>
      <c r="L69" s="6"/>
      <c r="M69" s="1"/>
      <c r="N69" s="1"/>
      <c r="O69" s="28">
        <f>(IF(AND(J69&gt;0,J69&lt;=I69),J69,I69)*(L69-M69+N69))</f>
        <v>0</v>
      </c>
      <c r="P69" s="11"/>
      <c r="Q69" s="1"/>
      <c r="R69" s="1"/>
    </row>
    <row r="70" spans="1:18" ht="56.25">
      <c r="A70">
        <v>13</v>
      </c>
      <c r="B70">
        <v>122</v>
      </c>
      <c r="C70">
        <v>2019</v>
      </c>
      <c r="D70">
        <v>54</v>
      </c>
      <c r="G70" s="14">
        <v>54</v>
      </c>
      <c r="H70" s="19" t="s">
        <v>79</v>
      </c>
      <c r="I70" s="22">
        <v>200</v>
      </c>
      <c r="J70" s="22" t="s">
        <v>27</v>
      </c>
      <c r="K70" s="14"/>
      <c r="L70" s="6"/>
      <c r="M70" s="1"/>
      <c r="N70" s="1"/>
      <c r="O70" s="28">
        <f>(IF(AND(J70&gt;0,J70&lt;=I70),J70,I70)*(L70-M70+N70))</f>
        <v>0</v>
      </c>
      <c r="P70" s="11"/>
      <c r="Q70" s="1"/>
      <c r="R70" s="1"/>
    </row>
    <row r="71" spans="1:18" ht="56.25">
      <c r="A71">
        <v>13</v>
      </c>
      <c r="B71">
        <v>122</v>
      </c>
      <c r="C71">
        <v>2019</v>
      </c>
      <c r="D71">
        <v>55</v>
      </c>
      <c r="G71" s="14">
        <v>55</v>
      </c>
      <c r="H71" s="19" t="s">
        <v>80</v>
      </c>
      <c r="I71" s="22">
        <v>200</v>
      </c>
      <c r="J71" s="22" t="s">
        <v>27</v>
      </c>
      <c r="K71" s="14"/>
      <c r="L71" s="6"/>
      <c r="M71" s="1"/>
      <c r="N71" s="1"/>
      <c r="O71" s="28">
        <f>(IF(AND(J71&gt;0,J71&lt;=I71),J71,I71)*(L71-M71+N71))</f>
        <v>0</v>
      </c>
      <c r="P71" s="11"/>
      <c r="Q71" s="1"/>
      <c r="R71" s="1"/>
    </row>
    <row r="72" spans="1:18" ht="90">
      <c r="A72">
        <v>13</v>
      </c>
      <c r="B72">
        <v>122</v>
      </c>
      <c r="C72">
        <v>2019</v>
      </c>
      <c r="D72">
        <v>56</v>
      </c>
      <c r="G72" s="14">
        <v>56</v>
      </c>
      <c r="H72" s="19" t="s">
        <v>81</v>
      </c>
      <c r="I72" s="22">
        <v>600</v>
      </c>
      <c r="J72" s="22" t="s">
        <v>36</v>
      </c>
      <c r="K72" s="14"/>
      <c r="L72" s="6"/>
      <c r="M72" s="1"/>
      <c r="N72" s="1"/>
      <c r="O72" s="28">
        <f>(IF(AND(J72&gt;0,J72&lt;=I72),J72,I72)*(L72-M72+N72))</f>
        <v>0</v>
      </c>
      <c r="P72" s="11"/>
      <c r="Q72" s="1"/>
      <c r="R72" s="1"/>
    </row>
    <row r="73" spans="1:18" ht="157.5">
      <c r="A73">
        <v>13</v>
      </c>
      <c r="B73">
        <v>122</v>
      </c>
      <c r="C73">
        <v>2019</v>
      </c>
      <c r="D73">
        <v>57</v>
      </c>
      <c r="G73" s="14">
        <v>57</v>
      </c>
      <c r="H73" s="19" t="s">
        <v>82</v>
      </c>
      <c r="I73" s="22">
        <v>300</v>
      </c>
      <c r="J73" s="22" t="s">
        <v>27</v>
      </c>
      <c r="K73" s="14"/>
      <c r="L73" s="6"/>
      <c r="M73" s="1"/>
      <c r="N73" s="1"/>
      <c r="O73" s="28">
        <f>(IF(AND(J73&gt;0,J73&lt;=I73),J73,I73)*(L73-M73+N73))</f>
        <v>0</v>
      </c>
      <c r="P73" s="11"/>
      <c r="Q73" s="1"/>
      <c r="R73" s="1"/>
    </row>
    <row r="74" spans="1:18" ht="67.5">
      <c r="A74">
        <v>13</v>
      </c>
      <c r="B74">
        <v>122</v>
      </c>
      <c r="C74">
        <v>2019</v>
      </c>
      <c r="D74">
        <v>58</v>
      </c>
      <c r="G74" s="14">
        <v>58</v>
      </c>
      <c r="H74" s="19" t="s">
        <v>83</v>
      </c>
      <c r="I74" s="22">
        <v>1500</v>
      </c>
      <c r="J74" s="22" t="s">
        <v>27</v>
      </c>
      <c r="K74" s="14"/>
      <c r="L74" s="6"/>
      <c r="M74" s="1"/>
      <c r="N74" s="1"/>
      <c r="O74" s="28">
        <f>(IF(AND(J74&gt;0,J74&lt;=I74),J74,I74)*(L74-M74+N74))</f>
        <v>0</v>
      </c>
      <c r="P74" s="11"/>
      <c r="Q74" s="1"/>
      <c r="R74" s="1"/>
    </row>
    <row r="75" spans="1:18" ht="33.75">
      <c r="A75">
        <v>13</v>
      </c>
      <c r="B75">
        <v>122</v>
      </c>
      <c r="C75">
        <v>2019</v>
      </c>
      <c r="D75">
        <v>59</v>
      </c>
      <c r="G75" s="14">
        <v>59</v>
      </c>
      <c r="H75" s="19" t="s">
        <v>84</v>
      </c>
      <c r="I75" s="22">
        <v>1800</v>
      </c>
      <c r="J75" s="22" t="s">
        <v>22</v>
      </c>
      <c r="K75" s="14"/>
      <c r="L75" s="6"/>
      <c r="M75" s="1"/>
      <c r="N75" s="1"/>
      <c r="O75" s="28">
        <f>(IF(AND(J75&gt;0,J75&lt;=I75),J75,I75)*(L75-M75+N75))</f>
        <v>0</v>
      </c>
      <c r="P75" s="11"/>
      <c r="Q75" s="1"/>
      <c r="R75" s="1"/>
    </row>
    <row r="76" spans="1:18" ht="33.75">
      <c r="A76">
        <v>13</v>
      </c>
      <c r="B76">
        <v>122</v>
      </c>
      <c r="C76">
        <v>2019</v>
      </c>
      <c r="D76">
        <v>60</v>
      </c>
      <c r="G76" s="14">
        <v>60</v>
      </c>
      <c r="H76" s="19" t="s">
        <v>85</v>
      </c>
      <c r="I76" s="22">
        <v>1500</v>
      </c>
      <c r="J76" s="22" t="s">
        <v>27</v>
      </c>
      <c r="K76" s="14"/>
      <c r="L76" s="6"/>
      <c r="M76" s="1"/>
      <c r="N76" s="1"/>
      <c r="O76" s="28">
        <f>(IF(AND(J76&gt;0,J76&lt;=I76),J76,I76)*(L76-M76+N76))</f>
        <v>0</v>
      </c>
      <c r="P76" s="11"/>
      <c r="Q76" s="1"/>
      <c r="R76" s="1"/>
    </row>
    <row r="77" spans="1:18" ht="90">
      <c r="A77">
        <v>13</v>
      </c>
      <c r="B77">
        <v>122</v>
      </c>
      <c r="C77">
        <v>2019</v>
      </c>
      <c r="D77">
        <v>61</v>
      </c>
      <c r="G77" s="14">
        <v>61</v>
      </c>
      <c r="H77" s="19" t="s">
        <v>86</v>
      </c>
      <c r="I77" s="22">
        <v>10000</v>
      </c>
      <c r="J77" s="22" t="s">
        <v>27</v>
      </c>
      <c r="K77" s="14"/>
      <c r="L77" s="6"/>
      <c r="M77" s="1"/>
      <c r="N77" s="1"/>
      <c r="O77" s="28">
        <f>(IF(AND(J77&gt;0,J77&lt;=I77),J77,I77)*(L77-M77+N77))</f>
        <v>0</v>
      </c>
      <c r="P77" s="11"/>
      <c r="Q77" s="1"/>
      <c r="R77" s="1"/>
    </row>
    <row r="78" spans="1:18" ht="101.25">
      <c r="A78">
        <v>13</v>
      </c>
      <c r="B78">
        <v>122</v>
      </c>
      <c r="C78">
        <v>2019</v>
      </c>
      <c r="D78">
        <v>62</v>
      </c>
      <c r="G78" s="14">
        <v>62</v>
      </c>
      <c r="H78" s="19" t="s">
        <v>87</v>
      </c>
      <c r="I78" s="22">
        <v>4000</v>
      </c>
      <c r="J78" s="22" t="s">
        <v>27</v>
      </c>
      <c r="K78" s="14"/>
      <c r="L78" s="6"/>
      <c r="M78" s="1"/>
      <c r="N78" s="1"/>
      <c r="O78" s="28">
        <f>(IF(AND(J78&gt;0,J78&lt;=I78),J78,I78)*(L78-M78+N78))</f>
        <v>0</v>
      </c>
      <c r="P78" s="11"/>
      <c r="Q78" s="1"/>
      <c r="R78" s="1"/>
    </row>
    <row r="79" spans="1:18" ht="90">
      <c r="A79">
        <v>13</v>
      </c>
      <c r="B79">
        <v>122</v>
      </c>
      <c r="C79">
        <v>2019</v>
      </c>
      <c r="D79">
        <v>63</v>
      </c>
      <c r="G79" s="14">
        <v>63</v>
      </c>
      <c r="H79" s="19" t="s">
        <v>88</v>
      </c>
      <c r="I79" s="22">
        <v>4000</v>
      </c>
      <c r="J79" s="22" t="s">
        <v>27</v>
      </c>
      <c r="K79" s="14"/>
      <c r="L79" s="6"/>
      <c r="M79" s="1"/>
      <c r="N79" s="1"/>
      <c r="O79" s="28">
        <f>(IF(AND(J79&gt;0,J79&lt;=I79),J79,I79)*(L79-M79+N79))</f>
        <v>0</v>
      </c>
      <c r="P79" s="11"/>
      <c r="Q79" s="1"/>
      <c r="R79" s="1"/>
    </row>
    <row r="80" spans="1:18" ht="90">
      <c r="A80">
        <v>13</v>
      </c>
      <c r="B80">
        <v>122</v>
      </c>
      <c r="C80">
        <v>2019</v>
      </c>
      <c r="D80">
        <v>64</v>
      </c>
      <c r="G80" s="14">
        <v>64</v>
      </c>
      <c r="H80" s="19" t="s">
        <v>89</v>
      </c>
      <c r="I80" s="22">
        <v>10000</v>
      </c>
      <c r="J80" s="22" t="s">
        <v>27</v>
      </c>
      <c r="K80" s="14"/>
      <c r="L80" s="6"/>
      <c r="M80" s="1"/>
      <c r="N80" s="1"/>
      <c r="O80" s="28">
        <f>(IF(AND(J80&gt;0,J80&lt;=I80),J80,I80)*(L80-M80+N80))</f>
        <v>0</v>
      </c>
      <c r="P80" s="11"/>
      <c r="Q80" s="1"/>
      <c r="R80" s="1"/>
    </row>
    <row r="81" spans="1:18" ht="45">
      <c r="A81">
        <v>13</v>
      </c>
      <c r="B81">
        <v>122</v>
      </c>
      <c r="C81">
        <v>2019</v>
      </c>
      <c r="D81">
        <v>65</v>
      </c>
      <c r="G81" s="14">
        <v>65</v>
      </c>
      <c r="H81" s="19" t="s">
        <v>90</v>
      </c>
      <c r="I81" s="22">
        <v>30000</v>
      </c>
      <c r="J81" s="22" t="s">
        <v>27</v>
      </c>
      <c r="K81" s="14"/>
      <c r="L81" s="6"/>
      <c r="M81" s="1"/>
      <c r="N81" s="1"/>
      <c r="O81" s="28">
        <f>(IF(AND(J81&gt;0,J81&lt;=I81),J81,I81)*(L81-M81+N81))</f>
        <v>0</v>
      </c>
      <c r="P81" s="11"/>
      <c r="Q81" s="1"/>
      <c r="R81" s="1"/>
    </row>
    <row r="82" spans="1:18" ht="45">
      <c r="A82">
        <v>13</v>
      </c>
      <c r="B82">
        <v>122</v>
      </c>
      <c r="C82">
        <v>2019</v>
      </c>
      <c r="D82">
        <v>66</v>
      </c>
      <c r="G82" s="14">
        <v>66</v>
      </c>
      <c r="H82" s="19" t="s">
        <v>91</v>
      </c>
      <c r="I82" s="22">
        <v>400</v>
      </c>
      <c r="J82" s="22" t="s">
        <v>92</v>
      </c>
      <c r="K82" s="14"/>
      <c r="L82" s="6"/>
      <c r="M82" s="1"/>
      <c r="N82" s="1"/>
      <c r="O82" s="28">
        <f>(IF(AND(J82&gt;0,J82&lt;=I82),J82,I82)*(L82-M82+N82))</f>
        <v>0</v>
      </c>
      <c r="P82" s="11"/>
      <c r="Q82" s="1"/>
      <c r="R82" s="1"/>
    </row>
    <row r="83" spans="1:18" ht="45">
      <c r="A83">
        <v>13</v>
      </c>
      <c r="B83">
        <v>122</v>
      </c>
      <c r="C83">
        <v>2019</v>
      </c>
      <c r="D83">
        <v>67</v>
      </c>
      <c r="G83" s="14">
        <v>67</v>
      </c>
      <c r="H83" s="19" t="s">
        <v>93</v>
      </c>
      <c r="I83" s="22">
        <v>500</v>
      </c>
      <c r="J83" s="22" t="s">
        <v>92</v>
      </c>
      <c r="K83" s="14"/>
      <c r="L83" s="6"/>
      <c r="M83" s="1"/>
      <c r="N83" s="1"/>
      <c r="O83" s="28">
        <f>(IF(AND(J83&gt;0,J83&lt;=I83),J83,I83)*(L83-M83+N83))</f>
        <v>0</v>
      </c>
      <c r="P83" s="11"/>
      <c r="Q83" s="1"/>
      <c r="R83" s="1"/>
    </row>
    <row r="84" spans="1:18" ht="33.75">
      <c r="A84">
        <v>13</v>
      </c>
      <c r="B84">
        <v>122</v>
      </c>
      <c r="C84">
        <v>2019</v>
      </c>
      <c r="D84">
        <v>68</v>
      </c>
      <c r="G84" s="14">
        <v>68</v>
      </c>
      <c r="H84" s="19" t="s">
        <v>94</v>
      </c>
      <c r="I84" s="22">
        <v>120</v>
      </c>
      <c r="J84" s="22" t="s">
        <v>27</v>
      </c>
      <c r="K84" s="14"/>
      <c r="L84" s="6"/>
      <c r="M84" s="1"/>
      <c r="N84" s="1"/>
      <c r="O84" s="28">
        <f>(IF(AND(J84&gt;0,J84&lt;=I84),J84,I84)*(L84-M84+N84))</f>
        <v>0</v>
      </c>
      <c r="P84" s="11"/>
      <c r="Q84" s="1"/>
      <c r="R84" s="1"/>
    </row>
    <row r="85" spans="1:18" ht="67.5">
      <c r="A85">
        <v>13</v>
      </c>
      <c r="B85">
        <v>122</v>
      </c>
      <c r="C85">
        <v>2019</v>
      </c>
      <c r="D85">
        <v>69</v>
      </c>
      <c r="G85" s="14">
        <v>69</v>
      </c>
      <c r="H85" s="19" t="s">
        <v>95</v>
      </c>
      <c r="I85" s="22">
        <v>600</v>
      </c>
      <c r="J85" s="22" t="s">
        <v>22</v>
      </c>
      <c r="K85" s="14"/>
      <c r="L85" s="6"/>
      <c r="M85" s="1"/>
      <c r="N85" s="1"/>
      <c r="O85" s="28">
        <f>(IF(AND(J85&gt;0,J85&lt;=I85),J85,I85)*(L85-M85+N85))</f>
        <v>0</v>
      </c>
      <c r="P85" s="11"/>
      <c r="Q85" s="1"/>
      <c r="R85" s="1"/>
    </row>
    <row r="86" spans="1:18" ht="45">
      <c r="A86">
        <v>13</v>
      </c>
      <c r="B86">
        <v>122</v>
      </c>
      <c r="C86">
        <v>2019</v>
      </c>
      <c r="D86">
        <v>70</v>
      </c>
      <c r="G86" s="14">
        <v>70</v>
      </c>
      <c r="H86" s="19" t="s">
        <v>96</v>
      </c>
      <c r="I86" s="22">
        <v>200</v>
      </c>
      <c r="J86" s="22" t="s">
        <v>27</v>
      </c>
      <c r="K86" s="14"/>
      <c r="L86" s="6"/>
      <c r="M86" s="1"/>
      <c r="N86" s="1"/>
      <c r="O86" s="28">
        <f>(IF(AND(J86&gt;0,J86&lt;=I86),J86,I86)*(L86-M86+N86))</f>
        <v>0</v>
      </c>
      <c r="P86" s="11"/>
      <c r="Q86" s="1"/>
      <c r="R86" s="1"/>
    </row>
    <row r="87" spans="1:18" ht="33.75">
      <c r="A87">
        <v>13</v>
      </c>
      <c r="B87">
        <v>122</v>
      </c>
      <c r="C87">
        <v>2019</v>
      </c>
      <c r="D87">
        <v>71</v>
      </c>
      <c r="G87" s="14">
        <v>71</v>
      </c>
      <c r="H87" s="19" t="s">
        <v>97</v>
      </c>
      <c r="I87" s="22">
        <v>200</v>
      </c>
      <c r="J87" s="22" t="s">
        <v>27</v>
      </c>
      <c r="K87" s="14"/>
      <c r="L87" s="6"/>
      <c r="M87" s="1"/>
      <c r="N87" s="1"/>
      <c r="O87" s="28">
        <f>(IF(AND(J87&gt;0,J87&lt;=I87),J87,I87)*(L87-M87+N87))</f>
        <v>0</v>
      </c>
      <c r="P87" s="11"/>
      <c r="Q87" s="1"/>
      <c r="R87" s="1"/>
    </row>
    <row r="88" spans="1:18" ht="45">
      <c r="A88">
        <v>13</v>
      </c>
      <c r="B88">
        <v>122</v>
      </c>
      <c r="C88">
        <v>2019</v>
      </c>
      <c r="D88">
        <v>72</v>
      </c>
      <c r="G88" s="14">
        <v>72</v>
      </c>
      <c r="H88" s="19" t="s">
        <v>98</v>
      </c>
      <c r="I88" s="22">
        <v>200</v>
      </c>
      <c r="J88" s="22" t="s">
        <v>27</v>
      </c>
      <c r="K88" s="14"/>
      <c r="L88" s="6"/>
      <c r="M88" s="1"/>
      <c r="N88" s="1"/>
      <c r="O88" s="28">
        <f>(IF(AND(J88&gt;0,J88&lt;=I88),J88,I88)*(L88-M88+N88))</f>
        <v>0</v>
      </c>
      <c r="P88" s="11"/>
      <c r="Q88" s="1"/>
      <c r="R88" s="1"/>
    </row>
    <row r="89" spans="1:18" ht="22.5">
      <c r="A89">
        <v>13</v>
      </c>
      <c r="B89">
        <v>122</v>
      </c>
      <c r="C89">
        <v>2019</v>
      </c>
      <c r="D89">
        <v>73</v>
      </c>
      <c r="G89" s="14">
        <v>73</v>
      </c>
      <c r="H89" s="19" t="s">
        <v>99</v>
      </c>
      <c r="I89" s="22">
        <v>10000</v>
      </c>
      <c r="J89" s="22" t="s">
        <v>100</v>
      </c>
      <c r="K89" s="14"/>
      <c r="L89" s="6"/>
      <c r="M89" s="1"/>
      <c r="N89" s="1"/>
      <c r="O89" s="28">
        <f>(IF(AND(J89&gt;0,J89&lt;=I89),J89,I89)*(L89-M89+N89))</f>
        <v>0</v>
      </c>
      <c r="P89" s="11"/>
      <c r="Q89" s="1"/>
      <c r="R89" s="1"/>
    </row>
    <row r="90" spans="1:18" ht="78.75">
      <c r="A90">
        <v>13</v>
      </c>
      <c r="B90">
        <v>122</v>
      </c>
      <c r="C90">
        <v>2019</v>
      </c>
      <c r="D90">
        <v>74</v>
      </c>
      <c r="G90" s="14">
        <v>74</v>
      </c>
      <c r="H90" s="19" t="s">
        <v>101</v>
      </c>
      <c r="I90" s="22">
        <v>200</v>
      </c>
      <c r="J90" s="22" t="s">
        <v>27</v>
      </c>
      <c r="K90" s="14"/>
      <c r="L90" s="6"/>
      <c r="M90" s="1"/>
      <c r="N90" s="1"/>
      <c r="O90" s="28">
        <f>(IF(AND(J90&gt;0,J90&lt;=I90),J90,I90)*(L90-M90+N90))</f>
        <v>0</v>
      </c>
      <c r="P90" s="11"/>
      <c r="Q90" s="1"/>
      <c r="R90" s="1"/>
    </row>
    <row r="91" spans="1:18" ht="33.75">
      <c r="A91">
        <v>13</v>
      </c>
      <c r="B91">
        <v>122</v>
      </c>
      <c r="C91">
        <v>2019</v>
      </c>
      <c r="D91">
        <v>75</v>
      </c>
      <c r="G91" s="14">
        <v>75</v>
      </c>
      <c r="H91" s="19" t="s">
        <v>102</v>
      </c>
      <c r="I91" s="22">
        <v>300</v>
      </c>
      <c r="J91" s="22" t="s">
        <v>27</v>
      </c>
      <c r="K91" s="14"/>
      <c r="L91" s="6"/>
      <c r="M91" s="1"/>
      <c r="N91" s="1"/>
      <c r="O91" s="28">
        <f>(IF(AND(J91&gt;0,J91&lt;=I91),J91,I91)*(L91-M91+N91))</f>
        <v>0</v>
      </c>
      <c r="P91" s="11"/>
      <c r="Q91" s="1"/>
      <c r="R91" s="1"/>
    </row>
    <row r="92" spans="7:18" ht="15">
      <c r="G92" s="14"/>
      <c r="H92" s="19"/>
      <c r="I92" s="22"/>
      <c r="J92" s="22"/>
      <c r="K92" s="14"/>
      <c r="L92" s="6"/>
      <c r="M92" s="1"/>
      <c r="N92" s="1"/>
      <c r="O92" s="8"/>
      <c r="P92" s="11"/>
      <c r="Q92" s="1"/>
      <c r="R92" s="1"/>
    </row>
    <row r="93" spans="8:15" ht="15">
      <c r="H93" s="33"/>
      <c r="L93" s="30" t="s">
        <v>103</v>
      </c>
      <c r="N93" s="31"/>
      <c r="O93" s="32">
        <f>SUM(O10:O91)</f>
        <v>0</v>
      </c>
    </row>
    <row r="94" ht="15.75" thickBot="1">
      <c r="H94" s="33"/>
    </row>
    <row r="95" spans="8:16" ht="15">
      <c r="H95" s="33"/>
      <c r="N95" s="38"/>
      <c r="O95" s="41"/>
      <c r="P95" s="42" t="s">
        <v>108</v>
      </c>
    </row>
    <row r="96" spans="8:16" ht="15">
      <c r="H96" s="33" t="s">
        <v>104</v>
      </c>
      <c r="I96" s="36"/>
      <c r="N96" s="38"/>
      <c r="O96" s="40"/>
      <c r="P96" s="39"/>
    </row>
    <row r="97" spans="8:16" ht="15">
      <c r="H97" s="33" t="s">
        <v>105</v>
      </c>
      <c r="I97" s="36"/>
      <c r="N97" s="38"/>
      <c r="O97" s="40"/>
      <c r="P97" s="39"/>
    </row>
    <row r="98" spans="8:16" ht="15">
      <c r="H98" s="33" t="s">
        <v>106</v>
      </c>
      <c r="I98" s="3"/>
      <c r="N98" s="38"/>
      <c r="O98" s="40"/>
      <c r="P98" s="39"/>
    </row>
    <row r="99" spans="8:16" ht="15">
      <c r="H99" s="33" t="s">
        <v>107</v>
      </c>
      <c r="I99" s="36"/>
      <c r="N99" s="38"/>
      <c r="O99" s="40"/>
      <c r="P99" s="39"/>
    </row>
    <row r="100" spans="8:16" ht="15">
      <c r="H100" s="33"/>
      <c r="I100" s="37"/>
      <c r="N100" s="38"/>
      <c r="O100" s="40"/>
      <c r="P100" s="39"/>
    </row>
    <row r="101" spans="8:16" ht="15">
      <c r="H101" s="33"/>
      <c r="I101" s="3"/>
      <c r="N101" s="38"/>
      <c r="O101" s="40"/>
      <c r="P101" s="39"/>
    </row>
    <row r="102" spans="8:16" ht="15">
      <c r="H102" s="33"/>
      <c r="I102" s="3"/>
      <c r="N102" s="38"/>
      <c r="O102" s="40"/>
      <c r="P102" s="39"/>
    </row>
    <row r="103" spans="14:16" ht="15">
      <c r="N103" s="38"/>
      <c r="O103" s="40"/>
      <c r="P103" s="39"/>
    </row>
    <row r="104" spans="14:16" ht="15.75" thickBot="1">
      <c r="N104" s="38"/>
      <c r="O104" s="43"/>
      <c r="P104" s="44" t="s">
        <v>109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2020-01-27T19:28:57Z</dcterms:created>
  <dcterms:modified xsi:type="dcterms:W3CDTF">2020-01-27T19:29:04Z</dcterms:modified>
  <cp:category/>
  <cp:version/>
  <cp:contentType/>
  <cp:contentStatus/>
</cp:coreProperties>
</file>